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.Ireland" sheetId="1" r:id="rId1"/>
    <sheet name="East Antrim" sheetId="2" r:id="rId2"/>
    <sheet name="North Antrim" sheetId="3" r:id="rId3"/>
    <sheet name="South Antrim" sheetId="4" r:id="rId4"/>
    <sheet name="Belfast East" sheetId="5" r:id="rId5"/>
    <sheet name="Belfast North" sheetId="6" r:id="rId6"/>
    <sheet name="Belfast South" sheetId="7" r:id="rId7"/>
    <sheet name="Belfast West" sheetId="8" r:id="rId8"/>
    <sheet name="North Down" sheetId="9" r:id="rId9"/>
    <sheet name="South Down" sheetId="10" r:id="rId10"/>
    <sheet name="Fermanagh South Tyrone" sheetId="11" r:id="rId11"/>
    <sheet name="Foyle" sheetId="12" r:id="rId12"/>
    <sheet name="Lagan Valley" sheetId="13" r:id="rId13"/>
    <sheet name="East Londonderry" sheetId="14" r:id="rId14"/>
    <sheet name="Newry &amp; Armagh" sheetId="15" r:id="rId15"/>
    <sheet name="Strangford" sheetId="16" r:id="rId16"/>
    <sheet name="West Tyrone" sheetId="17" r:id="rId17"/>
    <sheet name="Mid Ulster" sheetId="18" r:id="rId18"/>
    <sheet name="Upper Bann" sheetId="19" r:id="rId19"/>
  </sheets>
  <definedNames/>
  <calcPr fullCalcOnLoad="1"/>
</workbook>
</file>

<file path=xl/sharedStrings.xml><?xml version="1.0" encoding="utf-8"?>
<sst xmlns="http://schemas.openxmlformats.org/spreadsheetml/2006/main" count="868" uniqueCount="399">
  <si>
    <t>Candidate (Party)</t>
  </si>
  <si>
    <t>Elected on Count</t>
  </si>
  <si>
    <t xml:space="preserve">Roy Beggs Junior (UUP) </t>
  </si>
  <si>
    <t>Elected 1st Count</t>
  </si>
  <si>
    <t xml:space="preserve">Sean Neeson (Alliance) </t>
  </si>
  <si>
    <t xml:space="preserve">David Hilditch (DUP) </t>
  </si>
  <si>
    <t>Elected 8th Count</t>
  </si>
  <si>
    <t>Jack McKee (DUP)</t>
  </si>
  <si>
    <t>.</t>
  </si>
  <si>
    <t xml:space="preserve">Roger Hutchinson (UKU) </t>
  </si>
  <si>
    <t>Elected 13th Count</t>
  </si>
  <si>
    <t xml:space="preserve">Mrs May Steele (UUP) </t>
  </si>
  <si>
    <t xml:space="preserve">Ken Robinson (UUP) </t>
  </si>
  <si>
    <t xml:space="preserve">Danny O'Connor (SDLP) </t>
  </si>
  <si>
    <t xml:space="preserve">Stewart Dickson (Alliance) </t>
  </si>
  <si>
    <t>James Brown (Unionist)</t>
  </si>
  <si>
    <t xml:space="preserve">William Greer (PUP) </t>
  </si>
  <si>
    <t xml:space="preserve">Mrs Chrissy McAuley (SF) </t>
  </si>
  <si>
    <t xml:space="preserve">Tommy Kirkham (UDP) </t>
  </si>
  <si>
    <t xml:space="preserve">Robert Lindsay Mason (ProAgreement) </t>
  </si>
  <si>
    <t>Terence Dick (C)</t>
  </si>
  <si>
    <t xml:space="preserve">James Barr McKissock (NLP) </t>
  </si>
  <si>
    <t>No. 1st Preference Votes</t>
  </si>
  <si>
    <t>East Antrim</t>
  </si>
  <si>
    <t>Party</t>
  </si>
  <si>
    <t>% Votes</t>
  </si>
  <si>
    <t>No. Seats</t>
  </si>
  <si>
    <t>Social Democratic and Labour Party (SDLP)</t>
  </si>
  <si>
    <t>Ulster Unionist Party (UUP)</t>
  </si>
  <si>
    <t>Democratic Unionist Party (DUP)</t>
  </si>
  <si>
    <t>Sinn Féin (SF)</t>
  </si>
  <si>
    <t>Alliance Party of Northern Ireland (APNI)</t>
  </si>
  <si>
    <t>United Kingdom Unionists (UKU)</t>
  </si>
  <si>
    <t>Progressive Unionist Party (PUP)</t>
  </si>
  <si>
    <t>NI Women's Coalition (WC)</t>
  </si>
  <si>
    <t>Ulster Democratic Party (UDP)</t>
  </si>
  <si>
    <t>Labour (Lab)</t>
  </si>
  <si>
    <t>Others</t>
  </si>
  <si>
    <t>Summary of Results for Northern Ireland</t>
  </si>
  <si>
    <t>check total</t>
  </si>
  <si>
    <t xml:space="preserve">North Antrim </t>
  </si>
  <si>
    <t xml:space="preserve">The Rev Ian Paisley (DUP) </t>
  </si>
  <si>
    <t xml:space="preserve">Sean Farren (SDLP) </t>
  </si>
  <si>
    <t>Elected 6th Count</t>
  </si>
  <si>
    <t xml:space="preserve">The Rev Robert Coulter (UUP) </t>
  </si>
  <si>
    <t>Elected 10th Count</t>
  </si>
  <si>
    <t xml:space="preserve">Ian Paisley Junior (DUP) </t>
  </si>
  <si>
    <t>Elected 2nd Count</t>
  </si>
  <si>
    <t xml:space="preserve">Gardiner Kane (DUP) </t>
  </si>
  <si>
    <t>Elected 12th Count</t>
  </si>
  <si>
    <t xml:space="preserve">James Leslie (UUP) </t>
  </si>
  <si>
    <t xml:space="preserve">William Wright (United) </t>
  </si>
  <si>
    <t xml:space="preserve">Miss Jayne Dunlop (Alliance) </t>
  </si>
  <si>
    <t xml:space="preserve">Miss Patricia Campbell (UUP) </t>
  </si>
  <si>
    <t xml:space="preserve">James McCarry (SF) </t>
  </si>
  <si>
    <t xml:space="preserve">Joe Cahill (SF) </t>
  </si>
  <si>
    <t xml:space="preserve">Malachy McCamphill (SDLP) </t>
  </si>
  <si>
    <t xml:space="preserve">Richard Rodgers (PUP) </t>
  </si>
  <si>
    <t xml:space="preserve">Oliver McMullan (Ind Nat) </t>
  </si>
  <si>
    <t xml:space="preserve">Maurice McAllister (UDP) </t>
  </si>
  <si>
    <t xml:space="preserve">Chris McCaughan (Ind) </t>
  </si>
  <si>
    <t xml:space="preserve">John Wright (NLP) </t>
  </si>
  <si>
    <t xml:space="preserve">Thomas Palmer (Ind) </t>
  </si>
  <si>
    <t xml:space="preserve">No. 1st Preference Votes </t>
  </si>
  <si>
    <t>check sum</t>
  </si>
  <si>
    <t>South Antrim</t>
  </si>
  <si>
    <t>Jim Wilson (UUP)</t>
  </si>
  <si>
    <t>Wilson Clyde (DUP)</t>
  </si>
  <si>
    <t>Elected 6th count</t>
  </si>
  <si>
    <t>Norman Boyd (UKU)</t>
  </si>
  <si>
    <t>Elected 7th Count</t>
  </si>
  <si>
    <t>Donovan McClelland (SDLP)</t>
  </si>
  <si>
    <t>Duncan Shipley-Dalton (UUP)</t>
  </si>
  <si>
    <t>Elected 9th Count</t>
  </si>
  <si>
    <t>David Ford (Alliance)</t>
  </si>
  <si>
    <t>Tommy Burns (SDLP)</t>
  </si>
  <si>
    <t>Martin Meehan (SF)</t>
  </si>
  <si>
    <t>Stuart Deignan (DUP)</t>
  </si>
  <si>
    <t>Norman Hunter (UUP)</t>
  </si>
  <si>
    <t>Ken Wilkinson (PUP)</t>
  </si>
  <si>
    <t>Ms Joan Cosgrove (NI Women)</t>
  </si>
  <si>
    <t>Oliver Frawley (Lab)</t>
  </si>
  <si>
    <t>George Stidolph (NLP)</t>
  </si>
  <si>
    <t xml:space="preserve">Belfast East </t>
  </si>
  <si>
    <t>Peter Robinson (DUP)</t>
  </si>
  <si>
    <t>Lord Alderdice (Alliance)</t>
  </si>
  <si>
    <t>Reg Empey (UUP)</t>
  </si>
  <si>
    <t>David Ervine (PUP)</t>
  </si>
  <si>
    <t>Ian Adamson (UUP)</t>
  </si>
  <si>
    <t>Elected 15th Count</t>
  </si>
  <si>
    <t>Denny Vitty (UKU)</t>
  </si>
  <si>
    <t>Peter Jones (SDLP)</t>
  </si>
  <si>
    <t>Jim Rogers (UUP)</t>
  </si>
  <si>
    <t>Richard Good (Alliance)</t>
  </si>
  <si>
    <t>Joe Donnell (SF)</t>
  </si>
  <si>
    <t>Ms Pearl Sager (NI Women)</t>
  </si>
  <si>
    <t>Sammy Wilson (DUP)</t>
  </si>
  <si>
    <t>Robert Girvan (UDP)</t>
  </si>
  <si>
    <t>John Norris (DUP)</t>
  </si>
  <si>
    <t>David Bleakley (Lab)</t>
  </si>
  <si>
    <t>Miss Dawn Purvis (PUP)</t>
  </si>
  <si>
    <t>Ms Lesley Donaldson (C)</t>
  </si>
  <si>
    <t>Joe Bell (WP)</t>
  </si>
  <si>
    <t>David Collins (NLP)</t>
  </si>
  <si>
    <t>John Lawrence (Energy)</t>
  </si>
  <si>
    <t>checksum</t>
  </si>
  <si>
    <t xml:space="preserve">Belfast North </t>
  </si>
  <si>
    <t>Nigel Dodds (DUP)</t>
  </si>
  <si>
    <t>Alban Maginness (SDLP)</t>
  </si>
  <si>
    <t>Gerry Kelly (SF)</t>
  </si>
  <si>
    <t>Billy Hutchinson (PUP)</t>
  </si>
  <si>
    <t>Elected 11th Count</t>
  </si>
  <si>
    <t>Mrs Martina McIlkenny (SF)</t>
  </si>
  <si>
    <t>William Agnew (UU)</t>
  </si>
  <si>
    <t>Martin Morgan (SDLP)</t>
  </si>
  <si>
    <t>Fred Cobain (UUP)</t>
  </si>
  <si>
    <t>David Browne (UUP)</t>
  </si>
  <si>
    <t>Eric Smyth (DUP)</t>
  </si>
  <si>
    <t>Glyn Roberts (Alliance)</t>
  </si>
  <si>
    <t>John White (UDP)</t>
  </si>
  <si>
    <t>Stephen Cooper (UKU)</t>
  </si>
  <si>
    <t>Peter Emerson (Green)</t>
  </si>
  <si>
    <t>Sam McAughtrey (Lab)</t>
  </si>
  <si>
    <t>Steven Doran (WP)</t>
  </si>
  <si>
    <t>Kevin Blair (NLP)</t>
  </si>
  <si>
    <t>Ms Dolores Quinn (Ind NCC)</t>
  </si>
  <si>
    <t xml:space="preserve">Belfast South </t>
  </si>
  <si>
    <t>Alasdair McDonnell (SDLP)</t>
  </si>
  <si>
    <t>Michael McGimpsey (UUP)</t>
  </si>
  <si>
    <t>Elected 5th Count</t>
  </si>
  <si>
    <t>Steve McBride (Alliance)</t>
  </si>
  <si>
    <t>Monica McWilliams (NI Women)</t>
  </si>
  <si>
    <t>Mrs Carmel Hanna (SDLP)</t>
  </si>
  <si>
    <t>Esmond Birnie (UUP)</t>
  </si>
  <si>
    <t>Mark Robinson (DUP)</t>
  </si>
  <si>
    <t>Sean Hayes (SF)</t>
  </si>
  <si>
    <t>Mrs Myreve Chambers (DUP)</t>
  </si>
  <si>
    <t>Ernie Purvis (PUP)</t>
  </si>
  <si>
    <t>David Adams (UDP)</t>
  </si>
  <si>
    <t>Jim Clarke (UUP)</t>
  </si>
  <si>
    <t>Grant Dillon (UKU)</t>
  </si>
  <si>
    <t>Wiliam Dixon (Unionist)</t>
  </si>
  <si>
    <t>Boyd Black (Lab)</t>
  </si>
  <si>
    <t>Paddy Lynn (WP)</t>
  </si>
  <si>
    <t>Roger Lomas (C)</t>
  </si>
  <si>
    <t>James Anderson (NLP)</t>
  </si>
  <si>
    <t>Niall Cusack (Lab)</t>
  </si>
  <si>
    <t>checksum of 18 constituencies</t>
  </si>
  <si>
    <t xml:space="preserve">Belfast West </t>
  </si>
  <si>
    <t>Gerry Adams (SF)</t>
  </si>
  <si>
    <t>Dr Joe Hendron (SDLP)</t>
  </si>
  <si>
    <t>Miss Bairbre de Brun (SF)</t>
  </si>
  <si>
    <t>Alex Attwood (SDLP)</t>
  </si>
  <si>
    <t>Alex Maskey (SF)</t>
  </si>
  <si>
    <t>Miss Sue Ramsey (SF)</t>
  </si>
  <si>
    <t>Michael Ferguson (SF)</t>
  </si>
  <si>
    <t>Hugh Smyth (PUP)</t>
  </si>
  <si>
    <t>Chris McGimpsey (UUP)</t>
  </si>
  <si>
    <t>Mrs Margaret Ferris (DUP)</t>
  </si>
  <si>
    <t>Thomas Dalzell-Sheridan (UKU)</t>
  </si>
  <si>
    <t>John Lowry (WP)</t>
  </si>
  <si>
    <t>Dan McGuinness (Alliance)</t>
  </si>
  <si>
    <t>Michael Kennedy (NLP)</t>
  </si>
  <si>
    <t>Ms Mary Cahillane (Soc)</t>
  </si>
  <si>
    <t xml:space="preserve">North Down </t>
  </si>
  <si>
    <t xml:space="preserve">Robert McCartney (UKU) </t>
  </si>
  <si>
    <t xml:space="preserve">John Gorman (UUP) </t>
  </si>
  <si>
    <t xml:space="preserve">Alan McFarland (UUP) </t>
  </si>
  <si>
    <t xml:space="preserve">Mrs Eileen Bell (Alliance) </t>
  </si>
  <si>
    <t xml:space="preserve">Peter Weir (UUP) </t>
  </si>
  <si>
    <t xml:space="preserve">Ms Marietta Farrell (SDLP) </t>
  </si>
  <si>
    <t xml:space="preserve">Ms Jane Morrice (NI Women) </t>
  </si>
  <si>
    <t xml:space="preserve">Gavin Walker (Alliance) </t>
  </si>
  <si>
    <t xml:space="preserve">Alan Graham (DUP) </t>
  </si>
  <si>
    <t>Alan Chambers (Ulster Ind)</t>
  </si>
  <si>
    <t xml:space="preserve">Stewart Currie (PUP) </t>
  </si>
  <si>
    <t xml:space="preserve">Brian Wilson (Ind) </t>
  </si>
  <si>
    <t xml:space="preserve">St Clair McAlister (DUP) </t>
  </si>
  <si>
    <t>Leonard Fee (C)</t>
  </si>
  <si>
    <t xml:space="preserve">Tom Lindsay (UDP) </t>
  </si>
  <si>
    <t xml:space="preserve">Ms Vanessa Baird-Gunning (Lab) </t>
  </si>
  <si>
    <t xml:space="preserve">Mrs Elizabeth Roche (UKU) </t>
  </si>
  <si>
    <t xml:space="preserve">Christopher Carter (UIV) </t>
  </si>
  <si>
    <t xml:space="preserve">Ms Andrea Gribben (NLP) </t>
  </si>
  <si>
    <t xml:space="preserve">South Down </t>
  </si>
  <si>
    <t>Eddie McGrady (SDLP)</t>
  </si>
  <si>
    <t>Mick Murphy (SF)</t>
  </si>
  <si>
    <t>Patrick Bradley (SDLP)</t>
  </si>
  <si>
    <t>Dermot Nesbitt (UUP)</t>
  </si>
  <si>
    <t>Jim Wells (DUP)</t>
  </si>
  <si>
    <t>Hugh Carr (SDLP)</t>
  </si>
  <si>
    <t>Eamon O'Neill (SDLP)</t>
  </si>
  <si>
    <t>Frederick Wharton (UKU)</t>
  </si>
  <si>
    <t>Norman Hanna (UUP)</t>
  </si>
  <si>
    <t>Ms Anne Carr (NI Women)</t>
  </si>
  <si>
    <t>George Graham (Unionist)</t>
  </si>
  <si>
    <t>Garret O'Fachtna (SF)</t>
  </si>
  <si>
    <t>Dr Anne-Marie Cunningham (Alliance)</t>
  </si>
  <si>
    <t>Malachi Curran (Lab)</t>
  </si>
  <si>
    <t>Desmond O'Hagan (WP)</t>
  </si>
  <si>
    <t>Patrick O'Connor (Ind Lab)</t>
  </si>
  <si>
    <t>Thomas Mullins (NLP)</t>
  </si>
  <si>
    <t>Tommy Gallagher (SDLP)</t>
  </si>
  <si>
    <t>Sam Foster (UUP)</t>
  </si>
  <si>
    <t>Gerry McHugh (SF)</t>
  </si>
  <si>
    <t>Ms Michelle Gildernew (SF)</t>
  </si>
  <si>
    <t>Mrs Joan Carson (UUP)</t>
  </si>
  <si>
    <t>Jim Dixon (UKU)</t>
  </si>
  <si>
    <t>Maurice Morrow (DUP)</t>
  </si>
  <si>
    <t>Pat Treanor (SF)</t>
  </si>
  <si>
    <t>Bert Johnston (DUP)</t>
  </si>
  <si>
    <t>Ms Olive Mullen (SDLP)</t>
  </si>
  <si>
    <t>Bertie Kerr (UUP)</t>
  </si>
  <si>
    <t>Ms Marie Crawley (NI Women)</t>
  </si>
  <si>
    <t>Stephen Farry (Alliance)</t>
  </si>
  <si>
    <t>Simeon Gillan (NLP)</t>
  </si>
  <si>
    <t xml:space="preserve">Foyle </t>
  </si>
  <si>
    <t>John Hume (SDLP)</t>
  </si>
  <si>
    <t>William Hay (DUP)</t>
  </si>
  <si>
    <t>Mitchel McLaughlin (SF)</t>
  </si>
  <si>
    <t>Jack Allen (UUP)</t>
  </si>
  <si>
    <t>Mark Durkan (SDLP)</t>
  </si>
  <si>
    <t>John Tierney (SDLP)</t>
  </si>
  <si>
    <t>Mrs Mary Nelis (SF)</t>
  </si>
  <si>
    <t>Ms Annie Courtney (SDLP)</t>
  </si>
  <si>
    <t>Gearoid O hEara (SF)</t>
  </si>
  <si>
    <t>Ms Lynn Fleming (SF)</t>
  </si>
  <si>
    <t>Colm Cavanagh (Alliance)</t>
  </si>
  <si>
    <t>Ken Adams (Lab)</t>
  </si>
  <si>
    <t>Brian Gurney (PUP)</t>
  </si>
  <si>
    <t>Peter MacKenzie (Green)</t>
  </si>
  <si>
    <t>Donn Brennan (NLP)</t>
  </si>
  <si>
    <t xml:space="preserve">Lagan Valley </t>
  </si>
  <si>
    <t>Total Valid Poll: 46,510</t>
  </si>
  <si>
    <t>Quota: 6,645</t>
  </si>
  <si>
    <t>Seamus Close (Alliance)</t>
  </si>
  <si>
    <t>Billy Bell (UUP)</t>
  </si>
  <si>
    <t>Patrick Roche (UKU)</t>
  </si>
  <si>
    <t>Edwin Poots (DUP)</t>
  </si>
  <si>
    <t>Ms Patricia Lewsley (SDLP)</t>
  </si>
  <si>
    <t>Ivan Davis (UUP)</t>
  </si>
  <si>
    <t>Gary McMichael (UDP)</t>
  </si>
  <si>
    <t>David Campbell (UUP)</t>
  </si>
  <si>
    <t>Cecil Calvert (DUP)</t>
  </si>
  <si>
    <t>Paul Butler (SF)</t>
  </si>
  <si>
    <t>Ken Hull (UUP)</t>
  </si>
  <si>
    <t>Mrs Annie Campbell (NI Women)</t>
  </si>
  <si>
    <t>William Bleakes (C)</t>
  </si>
  <si>
    <t>Ms Frances McCarthy (WP)</t>
  </si>
  <si>
    <t>John Cairns (NLP)</t>
  </si>
  <si>
    <t>East Londonderry</t>
  </si>
  <si>
    <t>Gregory Campbell (DUP)</t>
  </si>
  <si>
    <t>David McClarty (UUP)</t>
  </si>
  <si>
    <t>John Dallat (SDLP)</t>
  </si>
  <si>
    <t>Arthur Doherty (SDLP)</t>
  </si>
  <si>
    <t>Boyd Douglas (Unionist)</t>
  </si>
  <si>
    <t>Mrs Pauline Armitage (UUP)</t>
  </si>
  <si>
    <t>David Nicholl (UDP)</t>
  </si>
  <si>
    <t>Malachy O'Kane (SF)</t>
  </si>
  <si>
    <t>Mrs Barbara Dempsey (Alliance)</t>
  </si>
  <si>
    <t>Robert McPherson (UUP)</t>
  </si>
  <si>
    <t>John McIlhenny (SF)</t>
  </si>
  <si>
    <t>David Gilmour (PUP)</t>
  </si>
  <si>
    <t>George Robinson (DUP)</t>
  </si>
  <si>
    <t>Maura McCann (NLP)</t>
  </si>
  <si>
    <t xml:space="preserve">Newry and Armagh </t>
  </si>
  <si>
    <t>Seamus Mallon (SDLP)</t>
  </si>
  <si>
    <t>Paul Berry (DUP)</t>
  </si>
  <si>
    <t>Elected 4th Count</t>
  </si>
  <si>
    <t>Danny Kennedy (UUP)</t>
  </si>
  <si>
    <t>Conor Murphy (SF)</t>
  </si>
  <si>
    <t>Davy Hyland (SF)</t>
  </si>
  <si>
    <t>Pat McNamee (SF)</t>
  </si>
  <si>
    <t>Jim Speers (UUP)</t>
  </si>
  <si>
    <t>John Fee (SDLP)</t>
  </si>
  <si>
    <t>Frank Feeley (SDLP)</t>
  </si>
  <si>
    <t>Ms Mary Allen (Ind)</t>
  </si>
  <si>
    <t>Ms Kate Fearon (NI Women)</t>
  </si>
  <si>
    <t>William Fraser (UI)</t>
  </si>
  <si>
    <t>Pete Whitcroft (Alliance)</t>
  </si>
  <si>
    <t>David Evans (NLP)</t>
  </si>
  <si>
    <t xml:space="preserve">Strangford </t>
  </si>
  <si>
    <t>Mrs Iris Robinson (DUP)</t>
  </si>
  <si>
    <t>John Taylor (UUP)</t>
  </si>
  <si>
    <t>Cedric Wilson (UKU)</t>
  </si>
  <si>
    <t>Elected 18th Count</t>
  </si>
  <si>
    <t>Kieran McCarthy (Alliance)</t>
  </si>
  <si>
    <t>Elected 17th Count</t>
  </si>
  <si>
    <t>Peter Osborne (Alliance)</t>
  </si>
  <si>
    <t>John Beattie (Ind UU)</t>
  </si>
  <si>
    <t>Danny McCarthy (SDLP)</t>
  </si>
  <si>
    <t>Brian Hanvey (SDLP)</t>
  </si>
  <si>
    <t>Thomas Benson (UUP)</t>
  </si>
  <si>
    <t>Jim Shannon (DUP)</t>
  </si>
  <si>
    <t>Ricky Johnston (PUP)</t>
  </si>
  <si>
    <t>David McNarry (UUP)</t>
  </si>
  <si>
    <t>Tommy Jeffers (DUP)</t>
  </si>
  <si>
    <t>Wilbert Magill (Unionist)</t>
  </si>
  <si>
    <t>Tom Hamilton (UUP)</t>
  </si>
  <si>
    <t>Paddy McGreevy (SF)</t>
  </si>
  <si>
    <t>Blakely McNally (UDP)</t>
  </si>
  <si>
    <t>Thomas Beattie (C)</t>
  </si>
  <si>
    <t>Ms Agnes Orr (Ind CC)</t>
  </si>
  <si>
    <t>Andrew Frew (Green)</t>
  </si>
  <si>
    <t>Jonathan Stewart (Lab)</t>
  </si>
  <si>
    <t>Ms Sarah Mullins (NLP)</t>
  </si>
  <si>
    <t xml:space="preserve">West Tyrone </t>
  </si>
  <si>
    <t>Oliver Gibson (DUP)</t>
  </si>
  <si>
    <t>Pat Docherty (SF)</t>
  </si>
  <si>
    <t>Joe Byrne (SDLP)</t>
  </si>
  <si>
    <t>Elected 4th count</t>
  </si>
  <si>
    <t>Barry McElduff (SF)</t>
  </si>
  <si>
    <t>Derek Hussey (UUP)</t>
  </si>
  <si>
    <t>Seamus Devine (SF)</t>
  </si>
  <si>
    <t>Eugene McMenamin (SDLP)</t>
  </si>
  <si>
    <t>Alastair Patterson (UUP)</t>
  </si>
  <si>
    <t>Pat McDonnell (SDLP)</t>
  </si>
  <si>
    <t>Paddy McGowan (Ind Comm)</t>
  </si>
  <si>
    <t>Ms Ann Gormley (Alliance)</t>
  </si>
  <si>
    <t>Johnny McLaughlin (Soc)</t>
  </si>
  <si>
    <t>Laurence O'Kane (CECC)</t>
  </si>
  <si>
    <t>Tommy Owens (WP)</t>
  </si>
  <si>
    <t>Robert Johnstone (NLP)</t>
  </si>
  <si>
    <t xml:space="preserve">Mid Ulster </t>
  </si>
  <si>
    <t>Rev William McCrea (DUP)</t>
  </si>
  <si>
    <t>Martin McGuinness (SF)</t>
  </si>
  <si>
    <t>Denis Haughey (SDLP)</t>
  </si>
  <si>
    <t>Francie Molloy (SF)</t>
  </si>
  <si>
    <t>John Kelly (SF)</t>
  </si>
  <si>
    <t>Patsy McGlone (SDLP)</t>
  </si>
  <si>
    <t>Billy Armstrong (UUP)</t>
  </si>
  <si>
    <t>John Junkin (UUP)</t>
  </si>
  <si>
    <t>Mrs Yvonne Boyle (Alliance)</t>
  </si>
  <si>
    <t>Paul McLean (DUP)</t>
  </si>
  <si>
    <t>Francie Donnelly (WP)</t>
  </si>
  <si>
    <t>Harry Hutchinson (Soc)</t>
  </si>
  <si>
    <t>Ms Mary Daly (NLP)</t>
  </si>
  <si>
    <t xml:space="preserve">Upper Bann </t>
  </si>
  <si>
    <t>David Trimble (UUP)</t>
  </si>
  <si>
    <t>Ms Brid Rodgers (SDLP)</t>
  </si>
  <si>
    <t>Denis Watson (UUU)</t>
  </si>
  <si>
    <t>Elected 14th Count</t>
  </si>
  <si>
    <t>Ms Dara O'Hagan (SF)</t>
  </si>
  <si>
    <t>Mervyn Carrick (DUP)</t>
  </si>
  <si>
    <t>Ms Ruth Allen (DUP)</t>
  </si>
  <si>
    <t>Francie Murray (SF)</t>
  </si>
  <si>
    <t>Mel Byrne (SDLP)</t>
  </si>
  <si>
    <t>Frank McQuaid (Alliance)</t>
  </si>
  <si>
    <t>David Vance (UKU)</t>
  </si>
  <si>
    <t>Sam Gardiner (UUP)</t>
  </si>
  <si>
    <t>George Savage (UUP)</t>
  </si>
  <si>
    <t>Mark Neale (UUP)</t>
  </si>
  <si>
    <t>Alan Evans (Lab)</t>
  </si>
  <si>
    <t>Tom French (WP)</t>
  </si>
  <si>
    <t>Pastor Kenny McClinton (UI)</t>
  </si>
  <si>
    <t>Brian Silcock (Ind)</t>
  </si>
  <si>
    <t>Jack Lyons (NLP)</t>
  </si>
  <si>
    <t>Total</t>
  </si>
  <si>
    <t xml:space="preserve">Fermanagh and South Tyrone </t>
  </si>
  <si>
    <t>Electorate: 71,661</t>
  </si>
  <si>
    <t>Turnout: 47,074 (65.69%)</t>
  </si>
  <si>
    <t>Spoilt Votes</t>
  </si>
  <si>
    <t>Electorate</t>
  </si>
  <si>
    <t>Turnout</t>
  </si>
  <si>
    <t>Total Valid Poll</t>
  </si>
  <si>
    <t>Quota</t>
  </si>
  <si>
    <t>Number</t>
  </si>
  <si>
    <t>Spoiled votes</t>
  </si>
  <si>
    <t>Valid votes cast</t>
  </si>
  <si>
    <t>Percentage</t>
  </si>
  <si>
    <t>Main Political Parties</t>
  </si>
  <si>
    <t>Conservative (C)</t>
  </si>
  <si>
    <t>Green Party (Green)</t>
  </si>
  <si>
    <t>Labour Party (Lab)</t>
  </si>
  <si>
    <t>Northern Ireland Women's Coalition (NIWC)</t>
  </si>
  <si>
    <t>United Kingdom Unionist Party (UKUP)</t>
  </si>
  <si>
    <t>Workers' Party (WP)</t>
  </si>
  <si>
    <t>Other Groupings</t>
  </si>
  <si>
    <t>Community and Environmental Conservation Campaign</t>
  </si>
  <si>
    <t>Energy 106 Party</t>
  </si>
  <si>
    <t>Independent</t>
  </si>
  <si>
    <t>Independent Labour</t>
  </si>
  <si>
    <t>Independent Nationalist</t>
  </si>
  <si>
    <t>Independent Nationalist Community Candidate</t>
  </si>
  <si>
    <t>Independent Ulster Unionist</t>
  </si>
  <si>
    <t>Independent Community</t>
  </si>
  <si>
    <t>Independent Community Candidate</t>
  </si>
  <si>
    <t>Natural Law Party</t>
  </si>
  <si>
    <t>Pro-Agreement Independent</t>
  </si>
  <si>
    <t>Pro-Agreement Socialist Party</t>
  </si>
  <si>
    <t>Ulster Independence</t>
  </si>
  <si>
    <t>Ulster Independent</t>
  </si>
  <si>
    <t>Ulster's Independent Voice</t>
  </si>
  <si>
    <t>Ulster Unionist</t>
  </si>
  <si>
    <t>Ulster Unionist and United Unionist</t>
  </si>
  <si>
    <t>Ulster Unionist/United Unionist</t>
  </si>
  <si>
    <t>Unionist United Kingdom Unionist</t>
  </si>
  <si>
    <t>Key to Political Parties</t>
  </si>
  <si>
    <t>1998 Northern Ireland Assembly Election, Thursday 25 June 1998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</si>
</sst>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40.57421875" style="0" customWidth="1"/>
    <col min="3" max="4" width="18.140625" style="0" customWidth="1"/>
    <col min="5" max="5" width="11.7109375" style="0" customWidth="1"/>
  </cols>
  <sheetData>
    <row r="1" spans="2:5" ht="12.75">
      <c r="B1" s="10" t="s">
        <v>398</v>
      </c>
      <c r="C1" s="10"/>
      <c r="D1" s="10"/>
      <c r="E1" s="10"/>
    </row>
    <row r="2" spans="2:4" ht="12.75">
      <c r="B2" s="1" t="s">
        <v>38</v>
      </c>
      <c r="C2" s="5" t="s">
        <v>366</v>
      </c>
      <c r="D2" s="5" t="s">
        <v>369</v>
      </c>
    </row>
    <row r="3" spans="2:4" ht="12.75">
      <c r="B3" t="s">
        <v>362</v>
      </c>
      <c r="C3" s="6">
        <v>1178556</v>
      </c>
      <c r="D3" s="5"/>
    </row>
    <row r="4" spans="2:4" ht="12.75">
      <c r="B4" t="s">
        <v>363</v>
      </c>
      <c r="C4" s="6">
        <f>SUM('East Antrim'!C4+'North Antrim'!C4+'South Antrim'!C4+'Belfast East'!C4+'Belfast North'!C4+'Belfast South'!C4+'Belfast West'!C4+'North Down'!C4+'South Down'!C4+'Fermanagh South Tyrone'!C4+Foyle!C4+'Lagan Valley'!C4+'East Londonderry'!C4+'Newry &amp; Armagh'!C4+Strangford!C4+'West Tyrone'!C4+'Mid Ulster'!C4+'Upper Bann'!C4)</f>
        <v>823565</v>
      </c>
      <c r="D4" s="7">
        <f>(C4/C3)*100</f>
        <v>69.87915720593676</v>
      </c>
    </row>
    <row r="5" spans="2:4" ht="12.75">
      <c r="B5" t="s">
        <v>367</v>
      </c>
      <c r="C5" s="6">
        <f>(C4-C6)</f>
        <v>13248</v>
      </c>
      <c r="D5" s="5"/>
    </row>
    <row r="6" spans="2:4" ht="12.75">
      <c r="B6" t="s">
        <v>368</v>
      </c>
      <c r="C6" s="6">
        <v>810317</v>
      </c>
      <c r="D6" s="7">
        <f>(C6/C3)*100</f>
        <v>68.7550697633375</v>
      </c>
    </row>
    <row r="8" spans="2:5" ht="25.5">
      <c r="B8" s="2" t="s">
        <v>24</v>
      </c>
      <c r="C8" s="4" t="s">
        <v>22</v>
      </c>
      <c r="D8" s="4" t="s">
        <v>25</v>
      </c>
      <c r="E8" s="4" t="s">
        <v>26</v>
      </c>
    </row>
    <row r="9" spans="3:5" ht="12.75">
      <c r="C9" s="5"/>
      <c r="D9" s="5"/>
      <c r="E9" s="5"/>
    </row>
    <row r="10" spans="2:5" ht="12.75">
      <c r="B10" t="s">
        <v>27</v>
      </c>
      <c r="C10" s="6">
        <v>177963</v>
      </c>
      <c r="D10" s="7">
        <f>(C10/C22)*100</f>
        <v>21.962145678789906</v>
      </c>
      <c r="E10" s="5">
        <v>24</v>
      </c>
    </row>
    <row r="11" spans="2:5" ht="12.75">
      <c r="B11" t="s">
        <v>28</v>
      </c>
      <c r="C11" s="6">
        <v>172225</v>
      </c>
      <c r="D11" s="7">
        <f>(C11/C22)*100</f>
        <v>21.254027744697446</v>
      </c>
      <c r="E11" s="5">
        <v>28</v>
      </c>
    </row>
    <row r="12" spans="2:5" ht="12.75">
      <c r="B12" t="s">
        <v>29</v>
      </c>
      <c r="C12" s="6">
        <v>145917</v>
      </c>
      <c r="D12" s="7">
        <f>(C12/C22)*100</f>
        <v>18.007397105083566</v>
      </c>
      <c r="E12" s="5">
        <v>20</v>
      </c>
    </row>
    <row r="13" spans="2:5" ht="12.75">
      <c r="B13" t="s">
        <v>30</v>
      </c>
      <c r="C13" s="6">
        <v>142858</v>
      </c>
      <c r="D13" s="7">
        <f>(C13/C22)*100</f>
        <v>17.629890524325663</v>
      </c>
      <c r="E13" s="5">
        <v>18</v>
      </c>
    </row>
    <row r="14" spans="2:5" ht="12.75">
      <c r="B14" t="s">
        <v>31</v>
      </c>
      <c r="C14" s="6">
        <v>52636</v>
      </c>
      <c r="D14" s="7">
        <f>(C14/C22)*100</f>
        <v>6.495729449092146</v>
      </c>
      <c r="E14" s="5">
        <v>6</v>
      </c>
    </row>
    <row r="15" spans="2:5" ht="12.75">
      <c r="B15" t="s">
        <v>32</v>
      </c>
      <c r="C15" s="6">
        <v>36541</v>
      </c>
      <c r="D15" s="7">
        <f>(C15/C22)*100</f>
        <v>4.509469750727185</v>
      </c>
      <c r="E15" s="5">
        <v>5</v>
      </c>
    </row>
    <row r="16" spans="2:5" ht="12.75">
      <c r="B16" t="s">
        <v>33</v>
      </c>
      <c r="C16" s="6">
        <v>20634</v>
      </c>
      <c r="D16" s="7">
        <f>(C16/C22)*100</f>
        <v>2.5464108490874557</v>
      </c>
      <c r="E16" s="5">
        <v>2</v>
      </c>
    </row>
    <row r="17" spans="2:5" ht="12.75">
      <c r="B17" t="s">
        <v>34</v>
      </c>
      <c r="C17" s="6">
        <v>13019</v>
      </c>
      <c r="D17" s="7">
        <f>(C17/C22)*100</f>
        <v>1.6066551732223315</v>
      </c>
      <c r="E17" s="5">
        <v>2</v>
      </c>
    </row>
    <row r="18" spans="2:5" ht="12.75">
      <c r="B18" t="s">
        <v>35</v>
      </c>
      <c r="C18" s="6">
        <v>8651</v>
      </c>
      <c r="D18" s="7">
        <f>(C18/C22)*100</f>
        <v>1.0676068748403402</v>
      </c>
      <c r="E18" s="5">
        <v>0</v>
      </c>
    </row>
    <row r="19" spans="2:5" ht="12.75">
      <c r="B19" t="s">
        <v>36</v>
      </c>
      <c r="C19" s="6">
        <v>2729</v>
      </c>
      <c r="D19" s="7">
        <f>(C19/C22)*100</f>
        <v>0.3367817779955252</v>
      </c>
      <c r="E19" s="5">
        <v>0</v>
      </c>
    </row>
    <row r="20" spans="2:5" ht="12.75">
      <c r="B20" t="s">
        <v>37</v>
      </c>
      <c r="C20" s="6">
        <v>37144</v>
      </c>
      <c r="D20" s="7">
        <f>(C20/C22)*100</f>
        <v>4.583885072138435</v>
      </c>
      <c r="E20" s="5">
        <v>3</v>
      </c>
    </row>
    <row r="21" spans="3:5" ht="12.75">
      <c r="C21" s="5"/>
      <c r="D21" s="5"/>
      <c r="E21" s="5"/>
    </row>
    <row r="22" spans="2:5" ht="12.75">
      <c r="B22" s="1" t="s">
        <v>357</v>
      </c>
      <c r="C22" s="6">
        <f>SUM(C10:C20)</f>
        <v>810317</v>
      </c>
      <c r="D22" s="7">
        <f>SUM(D10:D20)</f>
        <v>99.99999999999999</v>
      </c>
      <c r="E22" s="5">
        <f>SUM(E10:E20)</f>
        <v>108</v>
      </c>
    </row>
    <row r="24" spans="2:3" ht="12.75">
      <c r="B24" t="s">
        <v>147</v>
      </c>
      <c r="C24" s="6">
        <f>SUM('East Antrim'!C28+'North Antrim'!C30+'South Antrim'!C25+'Belfast East'!C31+'Belfast North'!C29+'Belfast South'!C30+'Belfast West'!C26+'North Down'!C30+'South Down'!C28+'Fermanagh South Tyrone'!C25+Foyle!C26+'Lagan Valley'!C26+'East Londonderry'!C25+'Newry &amp; Armagh'!C25+Strangford!C33+'West Tyrone'!C26+'Mid Ulster'!C24+'Upper Bann'!C29)</f>
        <v>810317</v>
      </c>
    </row>
    <row r="27" ht="12.75">
      <c r="B27" s="1" t="s">
        <v>397</v>
      </c>
    </row>
    <row r="28" ht="12.75">
      <c r="B28" s="1" t="s">
        <v>370</v>
      </c>
    </row>
    <row r="29" ht="12.75">
      <c r="B29" t="s">
        <v>31</v>
      </c>
    </row>
    <row r="30" ht="12.75">
      <c r="B30" t="s">
        <v>371</v>
      </c>
    </row>
    <row r="31" ht="12.75">
      <c r="B31" t="s">
        <v>29</v>
      </c>
    </row>
    <row r="32" ht="12.75">
      <c r="B32" t="s">
        <v>372</v>
      </c>
    </row>
    <row r="33" ht="12.75">
      <c r="B33" t="s">
        <v>373</v>
      </c>
    </row>
    <row r="34" ht="12.75">
      <c r="B34" t="s">
        <v>374</v>
      </c>
    </row>
    <row r="35" ht="12.75">
      <c r="B35" t="s">
        <v>33</v>
      </c>
    </row>
    <row r="36" ht="12.75">
      <c r="B36" t="s">
        <v>30</v>
      </c>
    </row>
    <row r="37" ht="12.75">
      <c r="B37" t="s">
        <v>27</v>
      </c>
    </row>
    <row r="38" ht="12.75">
      <c r="B38" t="s">
        <v>35</v>
      </c>
    </row>
    <row r="39" ht="12.75">
      <c r="B39" t="s">
        <v>28</v>
      </c>
    </row>
    <row r="40" ht="12.75">
      <c r="B40" t="s">
        <v>375</v>
      </c>
    </row>
    <row r="41" ht="12.75">
      <c r="B41" t="s">
        <v>376</v>
      </c>
    </row>
    <row r="42" ht="12.75">
      <c r="B42" s="1" t="s">
        <v>377</v>
      </c>
    </row>
    <row r="43" ht="12.75">
      <c r="B43" t="s">
        <v>378</v>
      </c>
    </row>
    <row r="44" ht="12.75">
      <c r="B44" t="s">
        <v>379</v>
      </c>
    </row>
    <row r="45" ht="12.75">
      <c r="B45" t="s">
        <v>380</v>
      </c>
    </row>
    <row r="46" ht="12.75">
      <c r="B46" t="s">
        <v>381</v>
      </c>
    </row>
    <row r="47" ht="12.75">
      <c r="B47" t="s">
        <v>382</v>
      </c>
    </row>
    <row r="48" ht="12.75">
      <c r="B48" t="s">
        <v>383</v>
      </c>
    </row>
    <row r="49" ht="12.75">
      <c r="B49" t="s">
        <v>384</v>
      </c>
    </row>
    <row r="50" ht="12.75">
      <c r="B50" t="s">
        <v>385</v>
      </c>
    </row>
    <row r="51" ht="12.75">
      <c r="B51" t="s">
        <v>386</v>
      </c>
    </row>
    <row r="52" ht="12.75">
      <c r="B52" t="s">
        <v>387</v>
      </c>
    </row>
    <row r="53" ht="12.75">
      <c r="B53" t="s">
        <v>388</v>
      </c>
    </row>
    <row r="54" ht="12.75">
      <c r="B54" t="s">
        <v>389</v>
      </c>
    </row>
    <row r="55" ht="12.75">
      <c r="B55" t="s">
        <v>390</v>
      </c>
    </row>
    <row r="56" ht="12.75">
      <c r="B56" t="s">
        <v>391</v>
      </c>
    </row>
    <row r="57" ht="12.75">
      <c r="B57" t="s">
        <v>392</v>
      </c>
    </row>
    <row r="58" ht="12.75">
      <c r="B58" t="s">
        <v>393</v>
      </c>
    </row>
    <row r="59" ht="12.75">
      <c r="B59" t="s">
        <v>394</v>
      </c>
    </row>
    <row r="60" ht="12.75">
      <c r="B60" t="s">
        <v>395</v>
      </c>
    </row>
    <row r="61" ht="12.75">
      <c r="B61" t="s">
        <v>396</v>
      </c>
    </row>
  </sheetData>
  <mergeCells count="1">
    <mergeCell ref="B1:E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1">
      <selection activeCell="A1" sqref="A1"/>
    </sheetView>
  </sheetViews>
  <sheetFormatPr defaultColWidth="9.140625" defaultRowHeight="12.75"/>
  <cols>
    <col min="2" max="2" width="36.57421875" style="0" customWidth="1"/>
    <col min="3" max="4" width="18.28125" style="0" customWidth="1"/>
  </cols>
  <sheetData>
    <row r="2" spans="2:4" ht="12.75">
      <c r="B2" s="1" t="s">
        <v>184</v>
      </c>
      <c r="C2" s="5" t="s">
        <v>366</v>
      </c>
      <c r="D2" s="5" t="s">
        <v>369</v>
      </c>
    </row>
    <row r="3" spans="2:4" ht="12.75">
      <c r="B3" t="s">
        <v>362</v>
      </c>
      <c r="C3" s="6">
        <v>71027</v>
      </c>
      <c r="D3" s="5"/>
    </row>
    <row r="4" spans="2:4" ht="12.75">
      <c r="B4" t="s">
        <v>363</v>
      </c>
      <c r="C4" s="6">
        <v>52342</v>
      </c>
      <c r="D4" s="5">
        <v>73.69</v>
      </c>
    </row>
    <row r="5" spans="2:4" ht="12.75">
      <c r="B5" t="s">
        <v>361</v>
      </c>
      <c r="C5" s="6">
        <f>(C4-C6)</f>
        <v>989</v>
      </c>
      <c r="D5" s="5"/>
    </row>
    <row r="6" spans="2:4" ht="12.75">
      <c r="B6" t="s">
        <v>364</v>
      </c>
      <c r="C6" s="6">
        <v>51353</v>
      </c>
      <c r="D6" s="5"/>
    </row>
    <row r="7" spans="2:4" ht="12.75">
      <c r="B7" t="s">
        <v>365</v>
      </c>
      <c r="C7" s="6">
        <v>7337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185</v>
      </c>
      <c r="C10" s="6">
        <v>10373</v>
      </c>
      <c r="D10" s="5" t="s">
        <v>3</v>
      </c>
    </row>
    <row r="11" spans="2:4" ht="12.75">
      <c r="B11" t="s">
        <v>186</v>
      </c>
      <c r="C11" s="6">
        <v>6251</v>
      </c>
      <c r="D11" s="5" t="s">
        <v>43</v>
      </c>
    </row>
    <row r="12" spans="2:4" ht="12.75">
      <c r="B12" t="s">
        <v>187</v>
      </c>
      <c r="C12" s="6">
        <v>5571</v>
      </c>
      <c r="D12" s="5" t="s">
        <v>45</v>
      </c>
    </row>
    <row r="13" spans="2:4" ht="12.75">
      <c r="B13" t="s">
        <v>188</v>
      </c>
      <c r="C13" s="6">
        <v>5480</v>
      </c>
      <c r="D13" s="5" t="s">
        <v>6</v>
      </c>
    </row>
    <row r="14" spans="2:4" ht="12.75">
      <c r="B14" t="s">
        <v>189</v>
      </c>
      <c r="C14" s="6">
        <v>4826</v>
      </c>
      <c r="D14" s="5" t="s">
        <v>111</v>
      </c>
    </row>
    <row r="15" spans="2:4" ht="12.75">
      <c r="B15" t="s">
        <v>190</v>
      </c>
      <c r="C15" s="6">
        <v>3731</v>
      </c>
      <c r="D15" s="5" t="s">
        <v>8</v>
      </c>
    </row>
    <row r="16" spans="2:4" ht="12.75">
      <c r="B16" t="s">
        <v>191</v>
      </c>
      <c r="C16" s="6">
        <v>3582</v>
      </c>
      <c r="D16" s="5" t="s">
        <v>111</v>
      </c>
    </row>
    <row r="17" spans="2:4" ht="12.75">
      <c r="B17" t="s">
        <v>192</v>
      </c>
      <c r="C17" s="6">
        <v>2576</v>
      </c>
      <c r="D17" s="5" t="s">
        <v>8</v>
      </c>
    </row>
    <row r="18" spans="2:4" ht="12.75">
      <c r="B18" t="s">
        <v>193</v>
      </c>
      <c r="C18" s="6">
        <v>1939</v>
      </c>
      <c r="D18" s="5" t="s">
        <v>8</v>
      </c>
    </row>
    <row r="19" spans="2:4" ht="12.75">
      <c r="B19" t="s">
        <v>194</v>
      </c>
      <c r="C19" s="6">
        <v>1658</v>
      </c>
      <c r="D19" s="5" t="s">
        <v>8</v>
      </c>
    </row>
    <row r="20" spans="2:4" ht="12.75">
      <c r="B20" t="s">
        <v>195</v>
      </c>
      <c r="C20" s="6">
        <v>1562</v>
      </c>
      <c r="D20" s="5" t="s">
        <v>8</v>
      </c>
    </row>
    <row r="21" spans="2:4" ht="12.75">
      <c r="B21" t="s">
        <v>196</v>
      </c>
      <c r="C21" s="6">
        <v>1520</v>
      </c>
      <c r="D21" s="5" t="s">
        <v>8</v>
      </c>
    </row>
    <row r="22" spans="2:4" ht="12.75">
      <c r="B22" t="s">
        <v>197</v>
      </c>
      <c r="C22" s="6">
        <v>1502</v>
      </c>
      <c r="D22" s="5" t="s">
        <v>8</v>
      </c>
    </row>
    <row r="23" spans="2:4" ht="12.75">
      <c r="B23" t="s">
        <v>198</v>
      </c>
      <c r="C23" s="5">
        <v>498</v>
      </c>
      <c r="D23" s="5" t="s">
        <v>8</v>
      </c>
    </row>
    <row r="24" spans="2:4" ht="12.75">
      <c r="B24" t="s">
        <v>199</v>
      </c>
      <c r="C24" s="5">
        <v>130</v>
      </c>
      <c r="D24" s="5" t="s">
        <v>8</v>
      </c>
    </row>
    <row r="25" spans="2:4" ht="12.75">
      <c r="B25" t="s">
        <v>200</v>
      </c>
      <c r="C25" s="5">
        <v>121</v>
      </c>
      <c r="D25" s="5" t="s">
        <v>8</v>
      </c>
    </row>
    <row r="26" spans="2:4" ht="12.75">
      <c r="B26" t="s">
        <v>201</v>
      </c>
      <c r="C26" s="5">
        <v>33</v>
      </c>
      <c r="D26" s="5" t="s">
        <v>8</v>
      </c>
    </row>
    <row r="27" spans="3:4" ht="12.75">
      <c r="C27" s="5"/>
      <c r="D27" s="5"/>
    </row>
    <row r="28" spans="2:4" ht="12.75">
      <c r="B28" t="s">
        <v>105</v>
      </c>
      <c r="C28" s="6">
        <f>SUM(C10:C26)</f>
        <v>51353</v>
      </c>
      <c r="D28" s="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25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358</v>
      </c>
      <c r="C2" s="5" t="s">
        <v>366</v>
      </c>
      <c r="D2" s="5" t="s">
        <v>369</v>
      </c>
    </row>
    <row r="3" spans="2:4" ht="12.75">
      <c r="B3" t="s">
        <v>362</v>
      </c>
      <c r="C3" s="6">
        <v>65383</v>
      </c>
      <c r="D3" s="5"/>
    </row>
    <row r="4" spans="2:4" ht="12.75">
      <c r="B4" t="s">
        <v>363</v>
      </c>
      <c r="C4" s="6">
        <v>51923</v>
      </c>
      <c r="D4" s="5">
        <v>79.41</v>
      </c>
    </row>
    <row r="5" spans="2:4" ht="12.75">
      <c r="B5" t="s">
        <v>361</v>
      </c>
      <c r="C5" s="6">
        <f>(C4-C6)</f>
        <v>880</v>
      </c>
      <c r="D5" s="5"/>
    </row>
    <row r="6" spans="2:4" ht="12.75">
      <c r="B6" t="s">
        <v>364</v>
      </c>
      <c r="C6" s="6">
        <v>51043</v>
      </c>
      <c r="D6" s="5"/>
    </row>
    <row r="7" spans="2:4" ht="12.75">
      <c r="B7" t="s">
        <v>365</v>
      </c>
      <c r="C7" s="6">
        <v>7293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202</v>
      </c>
      <c r="C10" s="6">
        <v>8135</v>
      </c>
      <c r="D10" s="5" t="s">
        <v>3</v>
      </c>
    </row>
    <row r="11" spans="2:4" ht="12.75">
      <c r="B11" t="s">
        <v>203</v>
      </c>
      <c r="C11" s="6">
        <v>5589</v>
      </c>
      <c r="D11" s="5" t="s">
        <v>129</v>
      </c>
    </row>
    <row r="12" spans="2:4" ht="12.75">
      <c r="B12" t="s">
        <v>204</v>
      </c>
      <c r="C12" s="6">
        <v>5459</v>
      </c>
      <c r="D12" s="5" t="s">
        <v>70</v>
      </c>
    </row>
    <row r="13" spans="2:4" ht="12.75">
      <c r="B13" t="s">
        <v>205</v>
      </c>
      <c r="C13" s="6">
        <v>4703</v>
      </c>
      <c r="D13" s="5" t="s">
        <v>73</v>
      </c>
    </row>
    <row r="14" spans="2:4" ht="12.75">
      <c r="B14" t="s">
        <v>206</v>
      </c>
      <c r="C14" s="6">
        <v>4400</v>
      </c>
      <c r="D14" s="5" t="s">
        <v>45</v>
      </c>
    </row>
    <row r="15" spans="2:4" ht="12.75">
      <c r="B15" t="s">
        <v>207</v>
      </c>
      <c r="C15" s="6">
        <v>4262</v>
      </c>
      <c r="D15" s="5" t="s">
        <v>8</v>
      </c>
    </row>
    <row r="16" spans="2:4" ht="12.75">
      <c r="B16" t="s">
        <v>208</v>
      </c>
      <c r="C16" s="6">
        <v>3987</v>
      </c>
      <c r="D16" s="5" t="s">
        <v>45</v>
      </c>
    </row>
    <row r="17" spans="2:4" ht="12.75">
      <c r="B17" t="s">
        <v>209</v>
      </c>
      <c r="C17" s="6">
        <v>3552</v>
      </c>
      <c r="D17" s="5" t="s">
        <v>8</v>
      </c>
    </row>
    <row r="18" spans="2:4" ht="12.75">
      <c r="B18" t="s">
        <v>210</v>
      </c>
      <c r="C18" s="6">
        <v>3095</v>
      </c>
      <c r="D18" s="5" t="s">
        <v>8</v>
      </c>
    </row>
    <row r="19" spans="2:4" ht="12.75">
      <c r="B19" t="s">
        <v>211</v>
      </c>
      <c r="C19" s="6">
        <v>2872</v>
      </c>
      <c r="D19" s="5" t="s">
        <v>8</v>
      </c>
    </row>
    <row r="20" spans="2:4" ht="12.75">
      <c r="B20" t="s">
        <v>212</v>
      </c>
      <c r="C20" s="6">
        <v>2583</v>
      </c>
      <c r="D20" s="5" t="s">
        <v>8</v>
      </c>
    </row>
    <row r="21" spans="2:4" ht="12.75">
      <c r="B21" t="s">
        <v>213</v>
      </c>
      <c r="C21" s="6">
        <v>1729</v>
      </c>
      <c r="D21" s="5" t="s">
        <v>8</v>
      </c>
    </row>
    <row r="22" spans="2:4" ht="12.75">
      <c r="B22" t="s">
        <v>214</v>
      </c>
      <c r="C22" s="5">
        <v>614</v>
      </c>
      <c r="D22" s="5" t="s">
        <v>8</v>
      </c>
    </row>
    <row r="23" spans="2:4" ht="12.75">
      <c r="B23" t="s">
        <v>215</v>
      </c>
      <c r="C23" s="5">
        <v>63</v>
      </c>
      <c r="D23" s="5" t="s">
        <v>8</v>
      </c>
    </row>
    <row r="24" spans="3:4" ht="12.75">
      <c r="C24" s="5"/>
      <c r="D24" s="5"/>
    </row>
    <row r="25" spans="2:4" ht="12.75">
      <c r="B25" t="s">
        <v>105</v>
      </c>
      <c r="C25" s="6">
        <f>SUM(C10:C23)</f>
        <v>51043</v>
      </c>
      <c r="D25" s="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26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216</v>
      </c>
      <c r="C2" s="5" t="s">
        <v>366</v>
      </c>
      <c r="D2" s="5" t="s">
        <v>369</v>
      </c>
    </row>
    <row r="3" spans="2:4" ht="12.75">
      <c r="B3" t="s">
        <v>362</v>
      </c>
      <c r="C3" s="6">
        <v>68888</v>
      </c>
      <c r="D3" s="5"/>
    </row>
    <row r="4" spans="2:4" ht="12.75">
      <c r="B4" t="s">
        <v>363</v>
      </c>
      <c r="C4" s="6">
        <v>49604</v>
      </c>
      <c r="D4" s="5">
        <v>72.01</v>
      </c>
    </row>
    <row r="5" spans="2:4" ht="12.75">
      <c r="B5" t="s">
        <v>361</v>
      </c>
      <c r="C5" s="6">
        <f>(C4-C6)</f>
        <v>810</v>
      </c>
      <c r="D5" s="5"/>
    </row>
    <row r="6" spans="2:4" ht="12.75">
      <c r="B6" t="s">
        <v>364</v>
      </c>
      <c r="C6" s="6">
        <v>48794</v>
      </c>
      <c r="D6" s="5"/>
    </row>
    <row r="7" spans="2:4" ht="12.75">
      <c r="B7" t="s">
        <v>365</v>
      </c>
      <c r="C7" s="6">
        <v>6972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217</v>
      </c>
      <c r="C10" s="6">
        <v>12581</v>
      </c>
      <c r="D10" s="5" t="s">
        <v>3</v>
      </c>
    </row>
    <row r="11" spans="2:4" ht="12.75">
      <c r="B11" t="s">
        <v>218</v>
      </c>
      <c r="C11" s="6">
        <v>6112</v>
      </c>
      <c r="D11" s="5" t="s">
        <v>6</v>
      </c>
    </row>
    <row r="12" spans="2:4" ht="12.75">
      <c r="B12" t="s">
        <v>219</v>
      </c>
      <c r="C12" s="6">
        <v>5341</v>
      </c>
      <c r="D12" s="5" t="s">
        <v>129</v>
      </c>
    </row>
    <row r="13" spans="2:4" ht="12.75">
      <c r="B13" t="s">
        <v>220</v>
      </c>
      <c r="C13" s="6">
        <v>4669</v>
      </c>
      <c r="D13" s="5" t="s">
        <v>8</v>
      </c>
    </row>
    <row r="14" spans="2:4" ht="12.75">
      <c r="B14" t="s">
        <v>221</v>
      </c>
      <c r="C14" s="6">
        <v>4423</v>
      </c>
      <c r="D14" s="5" t="s">
        <v>43</v>
      </c>
    </row>
    <row r="15" spans="2:4" ht="12.75">
      <c r="B15" t="s">
        <v>222</v>
      </c>
      <c r="C15" s="6">
        <v>3778</v>
      </c>
      <c r="D15" s="5" t="s">
        <v>70</v>
      </c>
    </row>
    <row r="16" spans="2:4" ht="12.75">
      <c r="B16" t="s">
        <v>223</v>
      </c>
      <c r="C16" s="6">
        <v>3464</v>
      </c>
      <c r="D16" s="5" t="s">
        <v>6</v>
      </c>
    </row>
    <row r="17" spans="2:4" ht="12.75">
      <c r="B17" t="s">
        <v>224</v>
      </c>
      <c r="C17" s="6">
        <v>2560</v>
      </c>
      <c r="D17" s="5" t="s">
        <v>8</v>
      </c>
    </row>
    <row r="18" spans="2:4" ht="12.75">
      <c r="B18" t="s">
        <v>225</v>
      </c>
      <c r="C18" s="6">
        <v>2531</v>
      </c>
      <c r="D18" s="5" t="s">
        <v>8</v>
      </c>
    </row>
    <row r="19" spans="2:4" ht="12.75">
      <c r="B19" t="s">
        <v>226</v>
      </c>
      <c r="C19" s="6">
        <v>1360</v>
      </c>
      <c r="D19" s="5" t="s">
        <v>8</v>
      </c>
    </row>
    <row r="20" spans="2:4" ht="12.75">
      <c r="B20" t="s">
        <v>227</v>
      </c>
      <c r="C20" s="6">
        <v>1058</v>
      </c>
      <c r="D20" s="5" t="s">
        <v>8</v>
      </c>
    </row>
    <row r="21" spans="2:4" ht="12.75">
      <c r="B21" t="s">
        <v>228</v>
      </c>
      <c r="C21" s="5">
        <v>345</v>
      </c>
      <c r="D21" s="5" t="s">
        <v>8</v>
      </c>
    </row>
    <row r="22" spans="2:4" ht="12.75">
      <c r="B22" t="s">
        <v>229</v>
      </c>
      <c r="C22" s="5">
        <v>287</v>
      </c>
      <c r="D22" s="5" t="s">
        <v>8</v>
      </c>
    </row>
    <row r="23" spans="2:4" ht="12.75">
      <c r="B23" t="s">
        <v>230</v>
      </c>
      <c r="C23" s="5">
        <v>253</v>
      </c>
      <c r="D23" s="5" t="s">
        <v>8</v>
      </c>
    </row>
    <row r="24" spans="2:4" ht="12.75">
      <c r="B24" t="s">
        <v>231</v>
      </c>
      <c r="C24" s="5">
        <v>32</v>
      </c>
      <c r="D24" s="5" t="s">
        <v>8</v>
      </c>
    </row>
    <row r="25" spans="3:4" ht="12.75">
      <c r="C25" s="5"/>
      <c r="D25" s="5"/>
    </row>
    <row r="26" spans="2:4" ht="12.75">
      <c r="B26" t="s">
        <v>105</v>
      </c>
      <c r="C26" s="6">
        <f>SUM(C10:C24)</f>
        <v>48794</v>
      </c>
      <c r="D26" s="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6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232</v>
      </c>
      <c r="C2" s="5" t="s">
        <v>366</v>
      </c>
      <c r="D2" s="5" t="s">
        <v>369</v>
      </c>
    </row>
    <row r="3" spans="2:4" ht="12.75">
      <c r="B3" t="s">
        <v>359</v>
      </c>
      <c r="C3" s="6">
        <v>71661</v>
      </c>
      <c r="D3" s="5"/>
    </row>
    <row r="4" spans="2:4" ht="12.75">
      <c r="B4" t="s">
        <v>360</v>
      </c>
      <c r="C4" s="6">
        <v>47074</v>
      </c>
      <c r="D4" s="5">
        <v>65.69</v>
      </c>
    </row>
    <row r="5" spans="2:4" ht="12.75">
      <c r="B5" t="s">
        <v>361</v>
      </c>
      <c r="C5" s="6">
        <f>(C4-C6)</f>
        <v>564</v>
      </c>
      <c r="D5" s="5"/>
    </row>
    <row r="6" spans="2:4" ht="12.75">
      <c r="B6" t="s">
        <v>233</v>
      </c>
      <c r="C6" s="6">
        <v>46510</v>
      </c>
      <c r="D6" s="5"/>
    </row>
    <row r="7" spans="2:4" ht="12.75">
      <c r="B7" t="s">
        <v>234</v>
      </c>
      <c r="C7" s="6">
        <v>6645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235</v>
      </c>
      <c r="C10" s="6">
        <v>6788</v>
      </c>
      <c r="D10" s="5" t="s">
        <v>3</v>
      </c>
    </row>
    <row r="11" spans="2:4" ht="12.75">
      <c r="B11" t="s">
        <v>236</v>
      </c>
      <c r="C11" s="6">
        <v>5965</v>
      </c>
      <c r="D11" s="5" t="s">
        <v>129</v>
      </c>
    </row>
    <row r="12" spans="2:4" ht="12.75">
      <c r="B12" t="s">
        <v>237</v>
      </c>
      <c r="C12" s="6">
        <v>5361</v>
      </c>
      <c r="D12" s="5" t="s">
        <v>73</v>
      </c>
    </row>
    <row r="13" spans="2:4" ht="12.75">
      <c r="B13" t="s">
        <v>238</v>
      </c>
      <c r="C13" s="6">
        <v>5239</v>
      </c>
      <c r="D13" s="5" t="s">
        <v>70</v>
      </c>
    </row>
    <row r="14" spans="2:4" ht="12.75">
      <c r="B14" t="s">
        <v>239</v>
      </c>
      <c r="C14" s="6">
        <v>4039</v>
      </c>
      <c r="D14" s="5" t="s">
        <v>73</v>
      </c>
    </row>
    <row r="15" spans="2:4" ht="12.75">
      <c r="B15" t="s">
        <v>240</v>
      </c>
      <c r="C15" s="6">
        <v>3927</v>
      </c>
      <c r="D15" s="5" t="s">
        <v>73</v>
      </c>
    </row>
    <row r="16" spans="2:4" ht="12.75">
      <c r="B16" t="s">
        <v>241</v>
      </c>
      <c r="C16" s="6">
        <v>3725</v>
      </c>
      <c r="D16" s="5" t="s">
        <v>8</v>
      </c>
    </row>
    <row r="17" spans="2:4" ht="12.75">
      <c r="B17" t="s">
        <v>242</v>
      </c>
      <c r="C17" s="6">
        <v>3158</v>
      </c>
      <c r="D17" s="5" t="s">
        <v>8</v>
      </c>
    </row>
    <row r="18" spans="2:4" ht="12.75">
      <c r="B18" t="s">
        <v>243</v>
      </c>
      <c r="C18" s="6">
        <v>3111</v>
      </c>
      <c r="D18" s="5" t="s">
        <v>8</v>
      </c>
    </row>
    <row r="19" spans="2:4" ht="12.75">
      <c r="B19" t="s">
        <v>244</v>
      </c>
      <c r="C19" s="6">
        <v>2000</v>
      </c>
      <c r="D19" s="5" t="s">
        <v>8</v>
      </c>
    </row>
    <row r="20" spans="2:4" ht="12.75">
      <c r="B20" t="s">
        <v>245</v>
      </c>
      <c r="C20" s="6">
        <v>1289</v>
      </c>
      <c r="D20" s="5" t="s">
        <v>8</v>
      </c>
    </row>
    <row r="21" spans="2:4" ht="12.75">
      <c r="B21" t="s">
        <v>246</v>
      </c>
      <c r="C21" s="5">
        <v>955</v>
      </c>
      <c r="D21" s="5" t="s">
        <v>8</v>
      </c>
    </row>
    <row r="22" spans="2:4" ht="12.75">
      <c r="B22" t="s">
        <v>247</v>
      </c>
      <c r="C22" s="5">
        <v>702</v>
      </c>
      <c r="D22" s="5" t="s">
        <v>8</v>
      </c>
    </row>
    <row r="23" spans="2:4" ht="12.75">
      <c r="B23" t="s">
        <v>248</v>
      </c>
      <c r="C23" s="5">
        <v>208</v>
      </c>
      <c r="D23" s="5" t="s">
        <v>8</v>
      </c>
    </row>
    <row r="24" spans="2:4" ht="12.75">
      <c r="B24" t="s">
        <v>249</v>
      </c>
      <c r="C24" s="5">
        <v>43</v>
      </c>
      <c r="D24" s="5" t="s">
        <v>8</v>
      </c>
    </row>
    <row r="25" spans="3:4" ht="12.75">
      <c r="C25" s="5"/>
      <c r="D25" s="5"/>
    </row>
    <row r="26" spans="2:4" ht="12.75">
      <c r="B26" t="s">
        <v>105</v>
      </c>
      <c r="C26" s="6">
        <f>SUM(C10:C24)</f>
        <v>46510</v>
      </c>
      <c r="D26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25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250</v>
      </c>
      <c r="C2" s="5" t="s">
        <v>366</v>
      </c>
      <c r="D2" s="5" t="s">
        <v>369</v>
      </c>
    </row>
    <row r="3" spans="2:4" ht="12.75">
      <c r="B3" t="s">
        <v>362</v>
      </c>
      <c r="C3" s="6">
        <v>59370</v>
      </c>
      <c r="D3" s="5"/>
    </row>
    <row r="4" spans="2:4" ht="12.75">
      <c r="B4" t="s">
        <v>363</v>
      </c>
      <c r="C4" s="9">
        <v>39564</v>
      </c>
      <c r="D4" s="5">
        <v>66.52</v>
      </c>
    </row>
    <row r="5" spans="2:4" ht="12.75">
      <c r="B5" t="s">
        <v>361</v>
      </c>
      <c r="C5" s="6">
        <f>(C4-C6)</f>
        <v>0</v>
      </c>
      <c r="D5" s="5"/>
    </row>
    <row r="6" spans="2:4" ht="12.75">
      <c r="B6" t="s">
        <v>364</v>
      </c>
      <c r="C6" s="6">
        <v>39564</v>
      </c>
      <c r="D6" s="5"/>
    </row>
    <row r="7" spans="2:4" ht="12.75">
      <c r="B7" t="s">
        <v>365</v>
      </c>
      <c r="C7" s="6">
        <v>5653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251</v>
      </c>
      <c r="C10" s="6">
        <v>6099</v>
      </c>
      <c r="D10" s="5" t="s">
        <v>3</v>
      </c>
    </row>
    <row r="11" spans="2:4" ht="12.75">
      <c r="B11" t="s">
        <v>252</v>
      </c>
      <c r="C11" s="6">
        <v>5108</v>
      </c>
      <c r="D11" s="5" t="s">
        <v>129</v>
      </c>
    </row>
    <row r="12" spans="2:4" ht="12.75">
      <c r="B12" t="s">
        <v>253</v>
      </c>
      <c r="C12" s="6">
        <v>4760</v>
      </c>
      <c r="D12" s="5" t="s">
        <v>43</v>
      </c>
    </row>
    <row r="13" spans="2:4" ht="12.75">
      <c r="B13" t="s">
        <v>254</v>
      </c>
      <c r="C13" s="6">
        <v>4606</v>
      </c>
      <c r="D13" s="5" t="s">
        <v>6</v>
      </c>
    </row>
    <row r="14" spans="2:4" ht="12.75">
      <c r="B14" t="s">
        <v>255</v>
      </c>
      <c r="C14" s="6">
        <v>3811</v>
      </c>
      <c r="D14" s="5" t="s">
        <v>73</v>
      </c>
    </row>
    <row r="15" spans="2:4" ht="12.75">
      <c r="B15" t="s">
        <v>256</v>
      </c>
      <c r="C15" s="6">
        <v>3315</v>
      </c>
      <c r="D15" s="5" t="s">
        <v>73</v>
      </c>
    </row>
    <row r="16" spans="2:4" ht="12.75">
      <c r="B16" t="s">
        <v>257</v>
      </c>
      <c r="C16" s="6">
        <v>3280</v>
      </c>
      <c r="D16" s="5" t="s">
        <v>8</v>
      </c>
    </row>
    <row r="17" spans="2:4" ht="12.75">
      <c r="B17" t="s">
        <v>258</v>
      </c>
      <c r="C17" s="6">
        <v>2521</v>
      </c>
      <c r="D17" s="5" t="s">
        <v>8</v>
      </c>
    </row>
    <row r="18" spans="2:4" ht="12.75">
      <c r="B18" t="s">
        <v>259</v>
      </c>
      <c r="C18" s="6">
        <v>2395</v>
      </c>
      <c r="D18" s="5" t="s">
        <v>8</v>
      </c>
    </row>
    <row r="19" spans="2:4" ht="12.75">
      <c r="B19" t="s">
        <v>260</v>
      </c>
      <c r="C19" s="6">
        <v>1531</v>
      </c>
      <c r="D19" s="5" t="s">
        <v>8</v>
      </c>
    </row>
    <row r="20" spans="2:4" ht="12.75">
      <c r="B20" t="s">
        <v>261</v>
      </c>
      <c r="C20" s="6">
        <v>1339</v>
      </c>
      <c r="D20" s="5" t="s">
        <v>8</v>
      </c>
    </row>
    <row r="21" spans="2:4" ht="12.75">
      <c r="B21" t="s">
        <v>262</v>
      </c>
      <c r="C21" s="5">
        <v>582</v>
      </c>
      <c r="D21" s="5" t="s">
        <v>8</v>
      </c>
    </row>
    <row r="22" spans="2:4" ht="12.75">
      <c r="B22" t="s">
        <v>263</v>
      </c>
      <c r="C22" s="5">
        <v>171</v>
      </c>
      <c r="D22" s="5" t="s">
        <v>8</v>
      </c>
    </row>
    <row r="23" spans="2:4" ht="12.75">
      <c r="B23" t="s">
        <v>264</v>
      </c>
      <c r="C23" s="5">
        <v>46</v>
      </c>
      <c r="D23" s="5" t="s">
        <v>8</v>
      </c>
    </row>
    <row r="24" spans="3:4" ht="12.75">
      <c r="C24" s="5"/>
      <c r="D24" s="5"/>
    </row>
    <row r="25" spans="2:4" ht="12.75">
      <c r="B25" t="s">
        <v>105</v>
      </c>
      <c r="C25" s="6">
        <f>SUM(C10:C23)</f>
        <v>39564</v>
      </c>
      <c r="D25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25"/>
  <sheetViews>
    <sheetView workbookViewId="0" topLeftCell="A1">
      <selection activeCell="A1" sqref="A1"/>
    </sheetView>
  </sheetViews>
  <sheetFormatPr defaultColWidth="9.140625" defaultRowHeight="12.75"/>
  <cols>
    <col min="2" max="2" width="36.57421875" style="0" customWidth="1"/>
    <col min="3" max="4" width="18.28125" style="0" customWidth="1"/>
  </cols>
  <sheetData>
    <row r="2" spans="2:4" ht="12.75">
      <c r="B2" s="1" t="s">
        <v>265</v>
      </c>
      <c r="C2" s="5" t="s">
        <v>366</v>
      </c>
      <c r="D2" s="5" t="s">
        <v>369</v>
      </c>
    </row>
    <row r="3" spans="2:4" ht="12.75">
      <c r="B3" t="s">
        <v>362</v>
      </c>
      <c r="C3" s="6">
        <v>71553</v>
      </c>
      <c r="D3" s="5"/>
    </row>
    <row r="4" spans="2:4" ht="12.75">
      <c r="B4" t="s">
        <v>363</v>
      </c>
      <c r="C4" s="6">
        <v>55293</v>
      </c>
      <c r="D4" s="5">
        <v>77.28</v>
      </c>
    </row>
    <row r="5" spans="2:4" ht="12.75">
      <c r="B5" t="s">
        <v>361</v>
      </c>
      <c r="C5" s="6">
        <f>(C4-C6)</f>
        <v>1157</v>
      </c>
      <c r="D5" s="5"/>
    </row>
    <row r="6" spans="2:4" ht="12.75">
      <c r="B6" t="s">
        <v>364</v>
      </c>
      <c r="C6" s="6">
        <v>54136</v>
      </c>
      <c r="D6" s="5"/>
    </row>
    <row r="7" spans="2:4" ht="12.75">
      <c r="B7" t="s">
        <v>365</v>
      </c>
      <c r="C7" s="6">
        <v>7735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266</v>
      </c>
      <c r="C10" s="6">
        <v>13582</v>
      </c>
      <c r="D10" s="5" t="s">
        <v>3</v>
      </c>
    </row>
    <row r="11" spans="2:4" ht="12.75">
      <c r="B11" t="s">
        <v>267</v>
      </c>
      <c r="C11" s="6">
        <v>7214</v>
      </c>
      <c r="D11" s="5" t="s">
        <v>268</v>
      </c>
    </row>
    <row r="12" spans="2:4" ht="12.75">
      <c r="B12" t="s">
        <v>269</v>
      </c>
      <c r="C12" s="6">
        <v>5495</v>
      </c>
      <c r="D12" s="5" t="s">
        <v>43</v>
      </c>
    </row>
    <row r="13" spans="2:4" ht="12.75">
      <c r="B13" t="s">
        <v>270</v>
      </c>
      <c r="C13" s="6">
        <v>4839</v>
      </c>
      <c r="D13" s="5" t="s">
        <v>6</v>
      </c>
    </row>
    <row r="14" spans="2:4" ht="12.75">
      <c r="B14" t="s">
        <v>271</v>
      </c>
      <c r="C14" s="6">
        <v>4643</v>
      </c>
      <c r="D14" s="5" t="s">
        <v>8</v>
      </c>
    </row>
    <row r="15" spans="2:4" ht="12.75">
      <c r="B15" t="s">
        <v>272</v>
      </c>
      <c r="C15" s="6">
        <v>4570</v>
      </c>
      <c r="D15" s="5" t="s">
        <v>6</v>
      </c>
    </row>
    <row r="16" spans="2:4" ht="12.75">
      <c r="B16" t="s">
        <v>273</v>
      </c>
      <c r="C16" s="6">
        <v>4324</v>
      </c>
      <c r="D16" s="5" t="s">
        <v>8</v>
      </c>
    </row>
    <row r="17" spans="2:4" ht="12.75">
      <c r="B17" t="s">
        <v>274</v>
      </c>
      <c r="C17" s="6">
        <v>3166</v>
      </c>
      <c r="D17" s="5" t="s">
        <v>6</v>
      </c>
    </row>
    <row r="18" spans="2:4" ht="12.75">
      <c r="B18" t="s">
        <v>275</v>
      </c>
      <c r="C18" s="6">
        <v>2205</v>
      </c>
      <c r="D18" s="5" t="s">
        <v>8</v>
      </c>
    </row>
    <row r="19" spans="2:4" ht="12.75">
      <c r="B19" t="s">
        <v>276</v>
      </c>
      <c r="C19" s="6">
        <v>1227</v>
      </c>
      <c r="D19" s="5" t="s">
        <v>8</v>
      </c>
    </row>
    <row r="20" spans="2:4" ht="12.75">
      <c r="B20" t="s">
        <v>277</v>
      </c>
      <c r="C20" s="6">
        <v>1138</v>
      </c>
      <c r="D20" s="5" t="s">
        <v>8</v>
      </c>
    </row>
    <row r="21" spans="2:4" ht="12.75">
      <c r="B21" t="s">
        <v>278</v>
      </c>
      <c r="C21" s="5">
        <v>933</v>
      </c>
      <c r="D21" s="5" t="s">
        <v>8</v>
      </c>
    </row>
    <row r="22" spans="2:4" ht="12.75">
      <c r="B22" t="s">
        <v>279</v>
      </c>
      <c r="C22" s="5">
        <v>777</v>
      </c>
      <c r="D22" s="5" t="s">
        <v>8</v>
      </c>
    </row>
    <row r="23" spans="2:4" ht="12.75">
      <c r="B23" t="s">
        <v>280</v>
      </c>
      <c r="C23" s="5">
        <v>23</v>
      </c>
      <c r="D23" s="5" t="s">
        <v>8</v>
      </c>
    </row>
    <row r="24" spans="3:4" ht="12.75">
      <c r="C24" s="5"/>
      <c r="D24" s="5"/>
    </row>
    <row r="25" spans="2:4" ht="12.75">
      <c r="B25" t="s">
        <v>105</v>
      </c>
      <c r="C25" s="6">
        <f>SUM(C10:C23)</f>
        <v>54136</v>
      </c>
      <c r="D25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281</v>
      </c>
      <c r="C2" s="5" t="s">
        <v>366</v>
      </c>
      <c r="D2" s="5" t="s">
        <v>369</v>
      </c>
    </row>
    <row r="3" spans="2:4" ht="12.75">
      <c r="B3" t="s">
        <v>362</v>
      </c>
      <c r="C3" s="6">
        <v>70868</v>
      </c>
      <c r="D3" s="5"/>
    </row>
    <row r="4" spans="2:4" ht="12.75">
      <c r="B4" t="s">
        <v>363</v>
      </c>
      <c r="C4" s="6">
        <v>43651</v>
      </c>
      <c r="D4" s="5">
        <v>61.59</v>
      </c>
    </row>
    <row r="5" spans="2:4" ht="12.75">
      <c r="B5" t="s">
        <v>361</v>
      </c>
      <c r="C5" s="6">
        <f>(C4-C6)</f>
        <v>729</v>
      </c>
      <c r="D5" s="5"/>
    </row>
    <row r="6" spans="2:4" ht="12.75">
      <c r="B6" t="s">
        <v>364</v>
      </c>
      <c r="C6" s="6">
        <v>42922</v>
      </c>
      <c r="D6" s="5"/>
    </row>
    <row r="7" spans="2:4" ht="12.75">
      <c r="B7" t="s">
        <v>365</v>
      </c>
      <c r="C7" s="6">
        <v>6133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282</v>
      </c>
      <c r="C10" s="6">
        <v>9479</v>
      </c>
      <c r="D10" s="5" t="s">
        <v>3</v>
      </c>
    </row>
    <row r="11" spans="2:4" ht="12.75">
      <c r="B11" t="s">
        <v>283</v>
      </c>
      <c r="C11" s="6">
        <v>9203</v>
      </c>
      <c r="D11" s="5" t="s">
        <v>3</v>
      </c>
    </row>
    <row r="12" spans="2:4" ht="12.75">
      <c r="B12" t="s">
        <v>284</v>
      </c>
      <c r="C12" s="6">
        <v>3078</v>
      </c>
      <c r="D12" s="5" t="s">
        <v>285</v>
      </c>
    </row>
    <row r="13" spans="2:4" ht="12.75">
      <c r="B13" t="s">
        <v>286</v>
      </c>
      <c r="C13" s="6">
        <v>2947</v>
      </c>
      <c r="D13" s="5" t="s">
        <v>287</v>
      </c>
    </row>
    <row r="14" spans="2:4" ht="12.75">
      <c r="B14" t="s">
        <v>288</v>
      </c>
      <c r="C14" s="6">
        <v>2269</v>
      </c>
      <c r="D14" s="5" t="s">
        <v>8</v>
      </c>
    </row>
    <row r="15" spans="2:4" ht="12.75">
      <c r="B15" t="s">
        <v>289</v>
      </c>
      <c r="C15" s="6">
        <v>2247</v>
      </c>
      <c r="D15" s="5" t="s">
        <v>8</v>
      </c>
    </row>
    <row r="16" spans="2:4" ht="12.75">
      <c r="B16" t="s">
        <v>290</v>
      </c>
      <c r="C16" s="6">
        <v>1982</v>
      </c>
      <c r="D16" s="5" t="s">
        <v>8</v>
      </c>
    </row>
    <row r="17" spans="2:4" ht="12.75">
      <c r="B17" t="s">
        <v>291</v>
      </c>
      <c r="C17" s="6">
        <v>1883</v>
      </c>
      <c r="D17" s="5" t="s">
        <v>8</v>
      </c>
    </row>
    <row r="18" spans="2:4" ht="12.75">
      <c r="B18" t="s">
        <v>292</v>
      </c>
      <c r="C18" s="6">
        <v>1623</v>
      </c>
      <c r="D18" s="5" t="s">
        <v>287</v>
      </c>
    </row>
    <row r="19" spans="2:4" ht="12.75">
      <c r="B19" t="s">
        <v>293</v>
      </c>
      <c r="C19" s="6">
        <v>1415</v>
      </c>
      <c r="D19" s="5" t="s">
        <v>285</v>
      </c>
    </row>
    <row r="20" spans="2:4" ht="12.75">
      <c r="B20" t="s">
        <v>294</v>
      </c>
      <c r="C20" s="6">
        <v>1342</v>
      </c>
      <c r="D20" s="5" t="s">
        <v>8</v>
      </c>
    </row>
    <row r="21" spans="2:4" ht="12.75">
      <c r="B21" t="s">
        <v>295</v>
      </c>
      <c r="C21" s="6">
        <v>1073</v>
      </c>
      <c r="D21" s="5" t="s">
        <v>8</v>
      </c>
    </row>
    <row r="22" spans="2:4" ht="12.75">
      <c r="B22" t="s">
        <v>296</v>
      </c>
      <c r="C22" s="6">
        <v>1007</v>
      </c>
      <c r="D22" s="5" t="s">
        <v>8</v>
      </c>
    </row>
    <row r="23" spans="2:4" ht="12.75">
      <c r="B23" t="s">
        <v>297</v>
      </c>
      <c r="C23" s="5">
        <v>951</v>
      </c>
      <c r="D23" s="5" t="s">
        <v>8</v>
      </c>
    </row>
    <row r="24" spans="2:4" ht="12.75">
      <c r="B24" t="s">
        <v>298</v>
      </c>
      <c r="C24" s="5">
        <v>615</v>
      </c>
      <c r="D24" s="5" t="s">
        <v>8</v>
      </c>
    </row>
    <row r="25" spans="2:4" ht="12.75">
      <c r="B25" t="s">
        <v>299</v>
      </c>
      <c r="C25" s="5">
        <v>614</v>
      </c>
      <c r="D25" s="5" t="s">
        <v>8</v>
      </c>
    </row>
    <row r="26" spans="2:4" ht="12.75">
      <c r="B26" t="s">
        <v>300</v>
      </c>
      <c r="C26" s="5">
        <v>322</v>
      </c>
      <c r="D26" s="5" t="s">
        <v>8</v>
      </c>
    </row>
    <row r="27" spans="2:4" ht="12.75">
      <c r="B27" t="s">
        <v>301</v>
      </c>
      <c r="C27" s="5">
        <v>263</v>
      </c>
      <c r="D27" s="5" t="s">
        <v>8</v>
      </c>
    </row>
    <row r="28" spans="2:4" ht="12.75">
      <c r="B28" t="s">
        <v>302</v>
      </c>
      <c r="C28" s="5">
        <v>201</v>
      </c>
      <c r="D28" s="5" t="s">
        <v>8</v>
      </c>
    </row>
    <row r="29" spans="2:4" ht="12.75">
      <c r="B29" t="s">
        <v>303</v>
      </c>
      <c r="C29" s="5">
        <v>200</v>
      </c>
      <c r="D29" s="5" t="s">
        <v>8</v>
      </c>
    </row>
    <row r="30" spans="2:4" ht="12.75">
      <c r="B30" t="s">
        <v>304</v>
      </c>
      <c r="C30" s="5">
        <v>181</v>
      </c>
      <c r="D30" s="5" t="s">
        <v>8</v>
      </c>
    </row>
    <row r="31" spans="2:4" ht="12.75">
      <c r="B31" t="s">
        <v>305</v>
      </c>
      <c r="C31" s="5">
        <v>27</v>
      </c>
      <c r="D31" s="5" t="s">
        <v>8</v>
      </c>
    </row>
    <row r="32" spans="3:4" ht="12.75">
      <c r="C32" s="5"/>
      <c r="D32" s="5"/>
    </row>
    <row r="33" spans="2:4" ht="12.75">
      <c r="B33" t="s">
        <v>105</v>
      </c>
      <c r="C33" s="6">
        <f>SUM(C10:C31)</f>
        <v>42922</v>
      </c>
      <c r="D33" s="5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26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306</v>
      </c>
      <c r="C2" s="5" t="s">
        <v>366</v>
      </c>
      <c r="D2" s="5" t="s">
        <v>369</v>
      </c>
    </row>
    <row r="3" spans="2:4" ht="12.75">
      <c r="B3" t="s">
        <v>362</v>
      </c>
      <c r="C3" s="6">
        <v>59081</v>
      </c>
      <c r="D3" s="5"/>
    </row>
    <row r="4" spans="2:4" ht="12.75">
      <c r="B4" t="s">
        <v>363</v>
      </c>
      <c r="C4" s="6">
        <v>46913</v>
      </c>
      <c r="D4" s="5">
        <v>79.4</v>
      </c>
    </row>
    <row r="5" spans="2:4" ht="12.75">
      <c r="B5" t="s">
        <v>361</v>
      </c>
      <c r="C5" s="6">
        <f>(C4-C6)</f>
        <v>962</v>
      </c>
      <c r="D5" s="5"/>
    </row>
    <row r="6" spans="2:4" ht="12.75">
      <c r="B6" t="s">
        <v>364</v>
      </c>
      <c r="C6" s="6">
        <v>45951</v>
      </c>
      <c r="D6" s="5"/>
    </row>
    <row r="7" spans="2:4" ht="12.75">
      <c r="B7" t="s">
        <v>365</v>
      </c>
      <c r="C7" s="6">
        <v>6565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307</v>
      </c>
      <c r="C10" s="6">
        <v>8015</v>
      </c>
      <c r="D10" s="5" t="s">
        <v>3</v>
      </c>
    </row>
    <row r="11" spans="2:4" ht="12.75">
      <c r="B11" t="s">
        <v>308</v>
      </c>
      <c r="C11" s="6">
        <v>7027</v>
      </c>
      <c r="D11" s="5" t="s">
        <v>3</v>
      </c>
    </row>
    <row r="12" spans="2:4" ht="12.75">
      <c r="B12" t="s">
        <v>309</v>
      </c>
      <c r="C12" s="6">
        <v>6495</v>
      </c>
      <c r="D12" s="5" t="s">
        <v>310</v>
      </c>
    </row>
    <row r="13" spans="2:4" ht="12.75">
      <c r="B13" t="s">
        <v>311</v>
      </c>
      <c r="C13" s="6">
        <v>4963</v>
      </c>
      <c r="D13" s="5" t="s">
        <v>73</v>
      </c>
    </row>
    <row r="14" spans="2:4" ht="12.75">
      <c r="B14" t="s">
        <v>312</v>
      </c>
      <c r="C14" s="6">
        <v>4622</v>
      </c>
      <c r="D14" s="5" t="s">
        <v>6</v>
      </c>
    </row>
    <row r="15" spans="2:4" ht="12.75">
      <c r="B15" t="s">
        <v>313</v>
      </c>
      <c r="C15" s="6">
        <v>3676</v>
      </c>
      <c r="D15" s="5" t="s">
        <v>8</v>
      </c>
    </row>
    <row r="16" spans="2:4" ht="12.75">
      <c r="B16" t="s">
        <v>314</v>
      </c>
      <c r="C16" s="6">
        <v>3548</v>
      </c>
      <c r="D16" s="5" t="s">
        <v>73</v>
      </c>
    </row>
    <row r="17" spans="2:4" ht="12.75">
      <c r="B17" t="s">
        <v>315</v>
      </c>
      <c r="C17" s="6">
        <v>2615</v>
      </c>
      <c r="D17" s="5" t="s">
        <v>8</v>
      </c>
    </row>
    <row r="18" spans="2:4" ht="12.75">
      <c r="B18" t="s">
        <v>316</v>
      </c>
      <c r="C18" s="6">
        <v>1772</v>
      </c>
      <c r="D18" s="5" t="s">
        <v>8</v>
      </c>
    </row>
    <row r="19" spans="2:4" ht="12.75">
      <c r="B19" t="s">
        <v>317</v>
      </c>
      <c r="C19" s="6">
        <v>1269</v>
      </c>
      <c r="D19" s="5" t="s">
        <v>8</v>
      </c>
    </row>
    <row r="20" spans="2:4" ht="12.75">
      <c r="B20" t="s">
        <v>318</v>
      </c>
      <c r="C20" s="6">
        <v>1011</v>
      </c>
      <c r="D20" s="5" t="s">
        <v>8</v>
      </c>
    </row>
    <row r="21" spans="2:4" ht="12.75">
      <c r="B21" t="s">
        <v>319</v>
      </c>
      <c r="C21" s="5">
        <v>570</v>
      </c>
      <c r="D21" s="5" t="s">
        <v>8</v>
      </c>
    </row>
    <row r="22" spans="2:4" ht="12.75">
      <c r="B22" t="s">
        <v>320</v>
      </c>
      <c r="C22" s="5">
        <v>171</v>
      </c>
      <c r="D22" s="5" t="s">
        <v>8</v>
      </c>
    </row>
    <row r="23" spans="2:4" ht="12.75">
      <c r="B23" t="s">
        <v>321</v>
      </c>
      <c r="C23" s="5">
        <v>157</v>
      </c>
      <c r="D23" s="5" t="s">
        <v>8</v>
      </c>
    </row>
    <row r="24" spans="2:4" ht="12.75">
      <c r="B24" t="s">
        <v>322</v>
      </c>
      <c r="C24" s="5">
        <v>40</v>
      </c>
      <c r="D24" s="5" t="s">
        <v>8</v>
      </c>
    </row>
    <row r="25" spans="3:4" ht="12.75">
      <c r="C25" s="5"/>
      <c r="D25" s="5"/>
    </row>
    <row r="26" spans="2:4" ht="12.75">
      <c r="B26" t="s">
        <v>105</v>
      </c>
      <c r="C26" s="6">
        <f>SUM(C10:C24)</f>
        <v>45951</v>
      </c>
      <c r="D26" s="5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24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323</v>
      </c>
      <c r="C2" s="5" t="s">
        <v>366</v>
      </c>
      <c r="D2" s="5" t="s">
        <v>369</v>
      </c>
    </row>
    <row r="3" spans="2:4" ht="12.75">
      <c r="B3" t="s">
        <v>362</v>
      </c>
      <c r="C3" s="6">
        <v>59991</v>
      </c>
      <c r="D3" s="5"/>
    </row>
    <row r="4" spans="2:4" ht="12.75">
      <c r="B4" t="s">
        <v>363</v>
      </c>
      <c r="C4" s="6">
        <v>51223</v>
      </c>
      <c r="D4" s="5">
        <v>85.38</v>
      </c>
    </row>
    <row r="5" spans="2:4" ht="12.75">
      <c r="B5" t="s">
        <v>361</v>
      </c>
      <c r="C5" s="6">
        <f>(C4-C6)</f>
        <v>1425</v>
      </c>
      <c r="D5" s="5"/>
    </row>
    <row r="6" spans="2:4" ht="12.75">
      <c r="B6" t="s">
        <v>364</v>
      </c>
      <c r="C6" s="6">
        <v>49798</v>
      </c>
      <c r="D6" s="5"/>
    </row>
    <row r="7" spans="2:4" ht="12.75">
      <c r="B7" t="s">
        <v>365</v>
      </c>
      <c r="C7" s="6">
        <v>7115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324</v>
      </c>
      <c r="C10" s="6">
        <v>10339</v>
      </c>
      <c r="D10" s="5" t="s">
        <v>3</v>
      </c>
    </row>
    <row r="11" spans="2:4" ht="12.75">
      <c r="B11" t="s">
        <v>325</v>
      </c>
      <c r="C11" s="6">
        <v>8703</v>
      </c>
      <c r="D11" s="5" t="s">
        <v>3</v>
      </c>
    </row>
    <row r="12" spans="2:4" ht="12.75">
      <c r="B12" t="s">
        <v>326</v>
      </c>
      <c r="C12" s="6">
        <v>6410</v>
      </c>
      <c r="D12" s="5" t="s">
        <v>43</v>
      </c>
    </row>
    <row r="13" spans="2:4" ht="12.75">
      <c r="B13" t="s">
        <v>327</v>
      </c>
      <c r="C13" s="6">
        <v>6008</v>
      </c>
      <c r="D13" s="5" t="s">
        <v>43</v>
      </c>
    </row>
    <row r="14" spans="2:4" ht="12.75">
      <c r="B14" t="s">
        <v>328</v>
      </c>
      <c r="C14" s="6">
        <v>5594</v>
      </c>
      <c r="D14" s="5" t="s">
        <v>43</v>
      </c>
    </row>
    <row r="15" spans="2:4" ht="12.75">
      <c r="B15" t="s">
        <v>329</v>
      </c>
      <c r="C15" s="6">
        <v>4666</v>
      </c>
      <c r="D15" s="5" t="s">
        <v>8</v>
      </c>
    </row>
    <row r="16" spans="2:4" ht="12.75">
      <c r="B16" t="s">
        <v>330</v>
      </c>
      <c r="C16" s="6">
        <v>4498</v>
      </c>
      <c r="D16" s="5" t="s">
        <v>43</v>
      </c>
    </row>
    <row r="17" spans="2:4" ht="12.75">
      <c r="B17" t="s">
        <v>331</v>
      </c>
      <c r="C17" s="6">
        <v>2440</v>
      </c>
      <c r="D17" s="5" t="s">
        <v>8</v>
      </c>
    </row>
    <row r="18" spans="2:4" ht="12.75">
      <c r="B18" t="s">
        <v>332</v>
      </c>
      <c r="C18" s="5">
        <v>497</v>
      </c>
      <c r="D18" s="5" t="s">
        <v>8</v>
      </c>
    </row>
    <row r="19" spans="2:4" ht="12.75">
      <c r="B19" t="s">
        <v>333</v>
      </c>
      <c r="C19" s="5">
        <v>307</v>
      </c>
      <c r="D19" s="5" t="s">
        <v>8</v>
      </c>
    </row>
    <row r="20" spans="2:4" ht="12.75">
      <c r="B20" t="s">
        <v>334</v>
      </c>
      <c r="C20" s="5">
        <v>207</v>
      </c>
      <c r="D20" s="5" t="s">
        <v>8</v>
      </c>
    </row>
    <row r="21" spans="2:4" ht="12.75">
      <c r="B21" t="s">
        <v>335</v>
      </c>
      <c r="C21" s="5">
        <v>91</v>
      </c>
      <c r="D21" s="5" t="s">
        <v>8</v>
      </c>
    </row>
    <row r="22" spans="2:4" ht="12.75">
      <c r="B22" t="s">
        <v>336</v>
      </c>
      <c r="C22" s="5">
        <v>38</v>
      </c>
      <c r="D22" s="5" t="s">
        <v>8</v>
      </c>
    </row>
    <row r="23" spans="3:4" ht="12.75">
      <c r="C23" s="5"/>
      <c r="D23" s="5"/>
    </row>
    <row r="24" spans="2:4" ht="12.75">
      <c r="B24" t="s">
        <v>105</v>
      </c>
      <c r="C24" s="6">
        <f>SUM(C10:C22)</f>
        <v>49798</v>
      </c>
      <c r="D24" s="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29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3" width="18.140625" style="0" customWidth="1"/>
    <col min="4" max="4" width="18.28125" style="0" customWidth="1"/>
  </cols>
  <sheetData>
    <row r="2" spans="2:4" ht="12.75">
      <c r="B2" s="1" t="s">
        <v>337</v>
      </c>
      <c r="C2" s="5" t="s">
        <v>366</v>
      </c>
      <c r="D2" s="5" t="s">
        <v>369</v>
      </c>
    </row>
    <row r="3" spans="2:4" ht="12.75">
      <c r="B3" t="s">
        <v>362</v>
      </c>
      <c r="C3" s="6">
        <v>70852</v>
      </c>
      <c r="D3" s="5"/>
    </row>
    <row r="4" spans="2:4" ht="12.75">
      <c r="B4" t="s">
        <v>363</v>
      </c>
      <c r="C4" s="6">
        <v>50399</v>
      </c>
      <c r="D4" s="5">
        <v>71.13</v>
      </c>
    </row>
    <row r="5" spans="2:4" ht="12.75">
      <c r="B5" t="s">
        <v>361</v>
      </c>
      <c r="C5" s="6">
        <f>(C4-C6)</f>
        <v>0</v>
      </c>
      <c r="D5" s="5"/>
    </row>
    <row r="6" spans="2:4" ht="12.75">
      <c r="B6" t="s">
        <v>364</v>
      </c>
      <c r="C6" s="6">
        <v>50399</v>
      </c>
      <c r="D6" s="5"/>
    </row>
    <row r="7" spans="2:4" ht="12.75">
      <c r="B7" t="s">
        <v>365</v>
      </c>
      <c r="C7" s="6">
        <v>7201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338</v>
      </c>
      <c r="C10" s="6">
        <v>12338</v>
      </c>
      <c r="D10" s="5" t="s">
        <v>3</v>
      </c>
    </row>
    <row r="11" spans="2:4" ht="12.75">
      <c r="B11" t="s">
        <v>339</v>
      </c>
      <c r="C11" s="6">
        <v>9260</v>
      </c>
      <c r="D11" s="5" t="s">
        <v>3</v>
      </c>
    </row>
    <row r="12" spans="2:4" ht="12.75">
      <c r="B12" t="s">
        <v>340</v>
      </c>
      <c r="C12" s="6">
        <v>4855</v>
      </c>
      <c r="D12" s="5" t="s">
        <v>341</v>
      </c>
    </row>
    <row r="13" spans="2:4" ht="12.75">
      <c r="B13" t="s">
        <v>342</v>
      </c>
      <c r="C13" s="6">
        <v>4301</v>
      </c>
      <c r="D13" s="5" t="s">
        <v>45</v>
      </c>
    </row>
    <row r="14" spans="2:4" ht="12.75">
      <c r="B14" t="s">
        <v>343</v>
      </c>
      <c r="C14" s="6">
        <v>4177</v>
      </c>
      <c r="D14" s="5" t="s">
        <v>10</v>
      </c>
    </row>
    <row r="15" spans="2:4" ht="12.75">
      <c r="B15" t="s">
        <v>344</v>
      </c>
      <c r="C15" s="6">
        <v>3635</v>
      </c>
      <c r="D15" s="5" t="s">
        <v>8</v>
      </c>
    </row>
    <row r="16" spans="2:4" ht="12.75">
      <c r="B16" t="s">
        <v>345</v>
      </c>
      <c r="C16" s="6">
        <v>2915</v>
      </c>
      <c r="D16" s="5" t="s">
        <v>8</v>
      </c>
    </row>
    <row r="17" spans="2:4" ht="12.75">
      <c r="B17" t="s">
        <v>346</v>
      </c>
      <c r="C17" s="6">
        <v>2687</v>
      </c>
      <c r="D17" s="5" t="s">
        <v>8</v>
      </c>
    </row>
    <row r="18" spans="2:4" ht="12.75">
      <c r="B18" t="s">
        <v>347</v>
      </c>
      <c r="C18" s="6">
        <v>1556</v>
      </c>
      <c r="D18" s="5" t="s">
        <v>8</v>
      </c>
    </row>
    <row r="19" spans="2:4" ht="12.75">
      <c r="B19" t="s">
        <v>348</v>
      </c>
      <c r="C19" s="6">
        <v>1405</v>
      </c>
      <c r="D19" s="5" t="s">
        <v>8</v>
      </c>
    </row>
    <row r="20" spans="2:4" ht="12.75">
      <c r="B20" t="s">
        <v>349</v>
      </c>
      <c r="C20" s="6">
        <v>1097</v>
      </c>
      <c r="D20" s="5" t="s">
        <v>8</v>
      </c>
    </row>
    <row r="21" spans="2:4" ht="12.75">
      <c r="B21" t="s">
        <v>350</v>
      </c>
      <c r="C21" s="5">
        <v>669</v>
      </c>
      <c r="D21" s="5" t="s">
        <v>341</v>
      </c>
    </row>
    <row r="22" spans="2:4" ht="12.75">
      <c r="B22" t="s">
        <v>351</v>
      </c>
      <c r="C22" s="5">
        <v>455</v>
      </c>
      <c r="D22" s="5" t="s">
        <v>8</v>
      </c>
    </row>
    <row r="23" spans="2:4" ht="12.75">
      <c r="B23" t="s">
        <v>352</v>
      </c>
      <c r="C23" s="5">
        <v>439</v>
      </c>
      <c r="D23" s="5" t="s">
        <v>8</v>
      </c>
    </row>
    <row r="24" spans="2:4" ht="12.75">
      <c r="B24" t="s">
        <v>353</v>
      </c>
      <c r="C24" s="5">
        <v>270</v>
      </c>
      <c r="D24" s="5" t="s">
        <v>8</v>
      </c>
    </row>
    <row r="25" spans="2:4" ht="12.75">
      <c r="B25" t="s">
        <v>354</v>
      </c>
      <c r="C25" s="5">
        <v>207</v>
      </c>
      <c r="D25" s="5" t="s">
        <v>8</v>
      </c>
    </row>
    <row r="26" spans="2:4" ht="12.75">
      <c r="B26" t="s">
        <v>355</v>
      </c>
      <c r="C26" s="5">
        <v>101</v>
      </c>
      <c r="D26" s="5" t="s">
        <v>8</v>
      </c>
    </row>
    <row r="27" spans="2:4" ht="12.75">
      <c r="B27" t="s">
        <v>356</v>
      </c>
      <c r="C27" s="5">
        <v>32</v>
      </c>
      <c r="D27" s="5" t="s">
        <v>8</v>
      </c>
    </row>
    <row r="28" spans="3:4" ht="12.75">
      <c r="C28" s="5"/>
      <c r="D28" s="5"/>
    </row>
    <row r="29" spans="2:4" ht="12.75">
      <c r="B29" t="s">
        <v>105</v>
      </c>
      <c r="C29" s="6">
        <f>SUM(C10:C27)</f>
        <v>50399</v>
      </c>
      <c r="D2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23</v>
      </c>
      <c r="C2" s="5" t="s">
        <v>366</v>
      </c>
      <c r="D2" s="5" t="s">
        <v>369</v>
      </c>
    </row>
    <row r="3" spans="2:4" ht="12.75">
      <c r="B3" t="s">
        <v>362</v>
      </c>
      <c r="C3" s="6">
        <v>59313</v>
      </c>
      <c r="D3" s="5"/>
    </row>
    <row r="4" spans="2:4" ht="12.75">
      <c r="B4" t="s">
        <v>363</v>
      </c>
      <c r="C4" s="6">
        <v>36103</v>
      </c>
      <c r="D4" s="7">
        <v>60.87</v>
      </c>
    </row>
    <row r="5" spans="2:4" ht="12.75">
      <c r="B5" t="s">
        <v>361</v>
      </c>
      <c r="C5" s="6">
        <f>(C4-C6)</f>
        <v>493</v>
      </c>
      <c r="D5" s="8"/>
    </row>
    <row r="6" spans="2:4" ht="12.75">
      <c r="B6" t="s">
        <v>364</v>
      </c>
      <c r="C6" s="6">
        <v>35610</v>
      </c>
      <c r="D6" s="5"/>
    </row>
    <row r="7" spans="2:4" ht="12.75">
      <c r="B7" t="s">
        <v>365</v>
      </c>
      <c r="C7" s="6">
        <v>5088</v>
      </c>
      <c r="D7" s="5"/>
    </row>
    <row r="9" spans="2:4" ht="25.5">
      <c r="B9" s="3" t="s">
        <v>0</v>
      </c>
      <c r="C9" s="4" t="s">
        <v>22</v>
      </c>
      <c r="D9" s="4" t="s">
        <v>1</v>
      </c>
    </row>
    <row r="10" spans="3:4" ht="12.75">
      <c r="C10" s="5"/>
      <c r="D10" s="5"/>
    </row>
    <row r="11" spans="2:4" ht="12.75">
      <c r="B11" t="s">
        <v>2</v>
      </c>
      <c r="C11" s="6">
        <v>5764</v>
      </c>
      <c r="D11" s="5" t="s">
        <v>3</v>
      </c>
    </row>
    <row r="12" spans="2:4" ht="12.75">
      <c r="B12" t="s">
        <v>4</v>
      </c>
      <c r="C12" s="6">
        <v>5247</v>
      </c>
      <c r="D12" s="5" t="s">
        <v>3</v>
      </c>
    </row>
    <row r="13" spans="2:4" ht="12.75">
      <c r="B13" t="s">
        <v>5</v>
      </c>
      <c r="C13" s="6">
        <v>4876</v>
      </c>
      <c r="D13" s="5" t="s">
        <v>6</v>
      </c>
    </row>
    <row r="14" spans="2:4" ht="12.75">
      <c r="B14" t="s">
        <v>7</v>
      </c>
      <c r="C14" s="6">
        <v>3013</v>
      </c>
      <c r="D14" s="5" t="s">
        <v>8</v>
      </c>
    </row>
    <row r="15" spans="2:4" ht="12.75">
      <c r="B15" t="s">
        <v>9</v>
      </c>
      <c r="C15" s="6">
        <v>2866</v>
      </c>
      <c r="D15" s="5" t="s">
        <v>10</v>
      </c>
    </row>
    <row r="16" spans="2:4" ht="12.75">
      <c r="B16" t="s">
        <v>11</v>
      </c>
      <c r="C16" s="6">
        <v>2399</v>
      </c>
      <c r="D16" s="5" t="s">
        <v>8</v>
      </c>
    </row>
    <row r="17" spans="2:4" ht="12.75">
      <c r="B17" t="s">
        <v>12</v>
      </c>
      <c r="C17" s="6">
        <v>2384</v>
      </c>
      <c r="D17" s="5" t="s">
        <v>10</v>
      </c>
    </row>
    <row r="18" spans="2:4" ht="12.75">
      <c r="B18" t="s">
        <v>13</v>
      </c>
      <c r="C18" s="6">
        <v>2106</v>
      </c>
      <c r="D18" s="5" t="s">
        <v>10</v>
      </c>
    </row>
    <row r="19" spans="2:4" ht="12.75">
      <c r="B19" t="s">
        <v>14</v>
      </c>
      <c r="C19" s="6">
        <v>1921</v>
      </c>
      <c r="D19" s="5" t="s">
        <v>8</v>
      </c>
    </row>
    <row r="20" spans="2:4" ht="12.75">
      <c r="B20" t="s">
        <v>15</v>
      </c>
      <c r="C20" s="6">
        <v>1571</v>
      </c>
      <c r="D20" s="5" t="s">
        <v>8</v>
      </c>
    </row>
    <row r="21" spans="2:4" ht="12.75">
      <c r="B21" t="s">
        <v>16</v>
      </c>
      <c r="C21" s="6">
        <v>1432</v>
      </c>
      <c r="D21" s="5" t="s">
        <v>8</v>
      </c>
    </row>
    <row r="22" spans="2:4" ht="12.75">
      <c r="B22" t="s">
        <v>17</v>
      </c>
      <c r="C22" s="5">
        <v>746</v>
      </c>
      <c r="D22" s="5" t="s">
        <v>8</v>
      </c>
    </row>
    <row r="23" spans="2:4" ht="12.75">
      <c r="B23" t="s">
        <v>18</v>
      </c>
      <c r="C23" s="5">
        <v>596</v>
      </c>
      <c r="D23" s="5" t="s">
        <v>8</v>
      </c>
    </row>
    <row r="24" spans="2:4" ht="12.75">
      <c r="B24" t="s">
        <v>19</v>
      </c>
      <c r="C24" s="5">
        <v>424</v>
      </c>
      <c r="D24" s="5" t="s">
        <v>8</v>
      </c>
    </row>
    <row r="25" spans="2:4" ht="12.75">
      <c r="B25" t="s">
        <v>20</v>
      </c>
      <c r="C25" s="5">
        <v>233</v>
      </c>
      <c r="D25" s="5" t="s">
        <v>8</v>
      </c>
    </row>
    <row r="26" spans="2:4" ht="12.75">
      <c r="B26" t="s">
        <v>21</v>
      </c>
      <c r="C26" s="5">
        <v>32</v>
      </c>
      <c r="D26" s="5" t="s">
        <v>8</v>
      </c>
    </row>
    <row r="27" spans="3:4" ht="12.75">
      <c r="C27" s="5"/>
      <c r="D27" s="5"/>
    </row>
    <row r="28" spans="2:4" ht="12.75">
      <c r="B28" t="s">
        <v>39</v>
      </c>
      <c r="C28" s="6">
        <f>SUM(C11:C26)</f>
        <v>35610</v>
      </c>
      <c r="D28" s="5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0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40</v>
      </c>
      <c r="C2" s="5" t="s">
        <v>366</v>
      </c>
      <c r="D2" s="5" t="s">
        <v>369</v>
      </c>
    </row>
    <row r="3" spans="2:4" ht="12.75">
      <c r="B3" t="s">
        <v>362</v>
      </c>
      <c r="C3" s="6">
        <v>73247</v>
      </c>
      <c r="D3" s="5"/>
    </row>
    <row r="4" spans="2:4" ht="12.75">
      <c r="B4" t="s">
        <v>363</v>
      </c>
      <c r="C4" s="6">
        <v>50561</v>
      </c>
      <c r="D4" s="5">
        <v>67.03</v>
      </c>
    </row>
    <row r="5" spans="2:4" ht="12.75">
      <c r="B5" t="s">
        <v>361</v>
      </c>
      <c r="C5" s="6">
        <f>(C4-C6)</f>
        <v>864</v>
      </c>
      <c r="D5" s="5"/>
    </row>
    <row r="6" spans="2:4" ht="12.75">
      <c r="B6" t="s">
        <v>364</v>
      </c>
      <c r="C6" s="6">
        <v>49697</v>
      </c>
      <c r="D6" s="5"/>
    </row>
    <row r="7" spans="2:4" ht="12.75">
      <c r="B7" t="s">
        <v>365</v>
      </c>
      <c r="C7" s="6">
        <v>7101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3:4" ht="12.75">
      <c r="C10" s="5"/>
      <c r="D10" s="5"/>
    </row>
    <row r="11" spans="2:4" ht="12.75">
      <c r="B11" t="s">
        <v>41</v>
      </c>
      <c r="C11" s="6">
        <v>10590</v>
      </c>
      <c r="D11" s="5" t="s">
        <v>3</v>
      </c>
    </row>
    <row r="12" spans="2:4" ht="12.75">
      <c r="B12" t="s">
        <v>42</v>
      </c>
      <c r="C12" s="6">
        <v>6433</v>
      </c>
      <c r="D12" s="5" t="s">
        <v>43</v>
      </c>
    </row>
    <row r="13" spans="2:4" ht="12.75">
      <c r="B13" t="s">
        <v>44</v>
      </c>
      <c r="C13" s="6">
        <v>5407</v>
      </c>
      <c r="D13" s="5" t="s">
        <v>45</v>
      </c>
    </row>
    <row r="14" spans="2:4" ht="12.75">
      <c r="B14" t="s">
        <v>46</v>
      </c>
      <c r="C14" s="6">
        <v>4459</v>
      </c>
      <c r="D14" s="5" t="s">
        <v>47</v>
      </c>
    </row>
    <row r="15" spans="2:4" ht="12.75">
      <c r="B15" t="s">
        <v>48</v>
      </c>
      <c r="C15" s="6">
        <v>3638</v>
      </c>
      <c r="D15" s="5" t="s">
        <v>49</v>
      </c>
    </row>
    <row r="16" spans="2:4" ht="12.75">
      <c r="B16" t="s">
        <v>50</v>
      </c>
      <c r="C16" s="6">
        <v>3458</v>
      </c>
      <c r="D16" s="5" t="s">
        <v>49</v>
      </c>
    </row>
    <row r="17" spans="2:4" ht="12.75">
      <c r="B17" t="s">
        <v>51</v>
      </c>
      <c r="C17" s="6">
        <v>3297</v>
      </c>
      <c r="D17" s="5" t="s">
        <v>8</v>
      </c>
    </row>
    <row r="18" spans="2:4" ht="12.75">
      <c r="B18" t="s">
        <v>52</v>
      </c>
      <c r="C18" s="6">
        <v>2282</v>
      </c>
      <c r="D18" s="5" t="s">
        <v>8</v>
      </c>
    </row>
    <row r="19" spans="2:4" ht="12.75">
      <c r="B19" t="s">
        <v>53</v>
      </c>
      <c r="C19" s="6">
        <v>2199</v>
      </c>
      <c r="D19" s="5" t="s">
        <v>8</v>
      </c>
    </row>
    <row r="20" spans="2:4" ht="12.75">
      <c r="B20" t="s">
        <v>54</v>
      </c>
      <c r="C20" s="6">
        <v>2024</v>
      </c>
      <c r="D20" s="5" t="s">
        <v>8</v>
      </c>
    </row>
    <row r="21" spans="2:4" ht="12.75">
      <c r="B21" t="s">
        <v>55</v>
      </c>
      <c r="C21" s="6">
        <v>2021</v>
      </c>
      <c r="D21" s="5" t="s">
        <v>8</v>
      </c>
    </row>
    <row r="22" spans="2:4" ht="12.75">
      <c r="B22" t="s">
        <v>56</v>
      </c>
      <c r="C22" s="6">
        <v>1982</v>
      </c>
      <c r="D22" s="5" t="s">
        <v>8</v>
      </c>
    </row>
    <row r="23" spans="2:4" ht="12.75">
      <c r="B23" t="s">
        <v>57</v>
      </c>
      <c r="C23" s="5">
        <v>641</v>
      </c>
      <c r="D23" s="5" t="s">
        <v>8</v>
      </c>
    </row>
    <row r="24" spans="2:4" ht="12.75">
      <c r="B24" t="s">
        <v>58</v>
      </c>
      <c r="C24" s="5">
        <v>478</v>
      </c>
      <c r="D24" s="5" t="s">
        <v>8</v>
      </c>
    </row>
    <row r="25" spans="2:4" ht="12.75">
      <c r="B25" t="s">
        <v>59</v>
      </c>
      <c r="C25" s="5">
        <v>400</v>
      </c>
      <c r="D25" s="5" t="s">
        <v>8</v>
      </c>
    </row>
    <row r="26" spans="2:4" ht="12.75">
      <c r="B26" t="s">
        <v>60</v>
      </c>
      <c r="C26" s="5">
        <v>194</v>
      </c>
      <c r="D26" s="5" t="s">
        <v>8</v>
      </c>
    </row>
    <row r="27" spans="2:4" ht="12.75">
      <c r="B27" t="s">
        <v>61</v>
      </c>
      <c r="C27" s="5">
        <v>156</v>
      </c>
      <c r="D27" s="5" t="s">
        <v>8</v>
      </c>
    </row>
    <row r="28" spans="2:4" ht="12.75">
      <c r="B28" t="s">
        <v>62</v>
      </c>
      <c r="C28" s="5">
        <v>38</v>
      </c>
      <c r="D28" s="5" t="s">
        <v>8</v>
      </c>
    </row>
    <row r="29" spans="3:4" ht="12.75">
      <c r="C29" s="5"/>
      <c r="D29" s="5"/>
    </row>
    <row r="30" spans="2:4" ht="12.75">
      <c r="B30" t="s">
        <v>64</v>
      </c>
      <c r="C30" s="6">
        <f>SUM(C11:C28)</f>
        <v>49697</v>
      </c>
      <c r="D30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5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65</v>
      </c>
      <c r="C2" s="5" t="s">
        <v>366</v>
      </c>
      <c r="D2" s="5" t="s">
        <v>369</v>
      </c>
    </row>
    <row r="3" spans="2:4" ht="12.75">
      <c r="B3" t="s">
        <v>362</v>
      </c>
      <c r="C3" s="6">
        <v>69426</v>
      </c>
      <c r="D3" s="5"/>
    </row>
    <row r="4" spans="2:4" ht="12.75">
      <c r="B4" t="s">
        <v>363</v>
      </c>
      <c r="C4" s="6">
        <v>44599</v>
      </c>
      <c r="D4" s="5">
        <v>64.24</v>
      </c>
    </row>
    <row r="5" spans="2:4" ht="12.75">
      <c r="B5" t="s">
        <v>361</v>
      </c>
      <c r="C5" s="6">
        <f>(C4-C6)</f>
        <v>608</v>
      </c>
      <c r="D5" s="5"/>
    </row>
    <row r="6" spans="2:4" ht="12.75">
      <c r="B6" t="s">
        <v>364</v>
      </c>
      <c r="C6" s="6">
        <v>43991</v>
      </c>
      <c r="D6" s="5"/>
    </row>
    <row r="7" spans="2:4" ht="12.75">
      <c r="B7" t="s">
        <v>365</v>
      </c>
      <c r="C7" s="6">
        <v>6285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66</v>
      </c>
      <c r="C10" s="6">
        <v>6691</v>
      </c>
      <c r="D10" s="5" t="s">
        <v>3</v>
      </c>
    </row>
    <row r="11" spans="2:4" ht="12.75">
      <c r="B11" t="s">
        <v>67</v>
      </c>
      <c r="C11" s="6">
        <v>6034</v>
      </c>
      <c r="D11" s="5" t="s">
        <v>68</v>
      </c>
    </row>
    <row r="12" spans="2:4" ht="12.75">
      <c r="B12" t="s">
        <v>69</v>
      </c>
      <c r="C12" s="6">
        <v>4360</v>
      </c>
      <c r="D12" s="5" t="s">
        <v>70</v>
      </c>
    </row>
    <row r="13" spans="2:4" ht="12.75">
      <c r="B13" t="s">
        <v>71</v>
      </c>
      <c r="C13" s="6">
        <v>4309</v>
      </c>
      <c r="D13" s="5" t="s">
        <v>6</v>
      </c>
    </row>
    <row r="14" spans="2:4" ht="12.75">
      <c r="B14" t="s">
        <v>72</v>
      </c>
      <c r="C14" s="6">
        <v>4147</v>
      </c>
      <c r="D14" s="5" t="s">
        <v>73</v>
      </c>
    </row>
    <row r="15" spans="2:4" ht="12.75">
      <c r="B15" t="s">
        <v>74</v>
      </c>
      <c r="C15" s="6">
        <v>3778</v>
      </c>
      <c r="D15" s="5" t="s">
        <v>45</v>
      </c>
    </row>
    <row r="16" spans="2:4" ht="12.75">
      <c r="B16" t="s">
        <v>75</v>
      </c>
      <c r="C16" s="6">
        <v>3474</v>
      </c>
      <c r="D16" s="5" t="s">
        <v>8</v>
      </c>
    </row>
    <row r="17" spans="2:4" ht="12.75">
      <c r="B17" t="s">
        <v>76</v>
      </c>
      <c r="C17" s="6">
        <v>3226</v>
      </c>
      <c r="D17" s="5" t="s">
        <v>8</v>
      </c>
    </row>
    <row r="18" spans="2:4" ht="12.75">
      <c r="B18" t="s">
        <v>77</v>
      </c>
      <c r="C18" s="6">
        <v>2816</v>
      </c>
      <c r="D18" s="5" t="s">
        <v>8</v>
      </c>
    </row>
    <row r="19" spans="2:4" ht="12.75">
      <c r="B19" t="s">
        <v>78</v>
      </c>
      <c r="C19" s="6">
        <v>2337</v>
      </c>
      <c r="D19" s="5" t="s">
        <v>8</v>
      </c>
    </row>
    <row r="20" spans="2:4" ht="12.75">
      <c r="B20" t="s">
        <v>79</v>
      </c>
      <c r="C20" s="6">
        <v>1546</v>
      </c>
      <c r="D20" s="5" t="s">
        <v>8</v>
      </c>
    </row>
    <row r="21" spans="2:4" ht="12.75">
      <c r="B21" t="s">
        <v>80</v>
      </c>
      <c r="C21" s="6">
        <v>1108</v>
      </c>
      <c r="D21" s="5" t="s">
        <v>8</v>
      </c>
    </row>
    <row r="22" spans="2:4" ht="12.75">
      <c r="B22" t="s">
        <v>81</v>
      </c>
      <c r="C22" s="5">
        <v>137</v>
      </c>
      <c r="D22" s="5" t="s">
        <v>8</v>
      </c>
    </row>
    <row r="23" spans="2:4" ht="12.75">
      <c r="B23" t="s">
        <v>82</v>
      </c>
      <c r="C23" s="5">
        <v>28</v>
      </c>
      <c r="D23" s="5" t="s">
        <v>8</v>
      </c>
    </row>
    <row r="24" spans="3:4" ht="12.75">
      <c r="C24" s="5"/>
      <c r="D24" s="5"/>
    </row>
    <row r="25" spans="2:4" ht="12.75">
      <c r="B25" t="s">
        <v>64</v>
      </c>
      <c r="C25" s="6">
        <f>SUM(C10:C23)</f>
        <v>43991</v>
      </c>
      <c r="D25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83</v>
      </c>
      <c r="C2" s="5" t="s">
        <v>366</v>
      </c>
      <c r="D2" s="5" t="s">
        <v>369</v>
      </c>
    </row>
    <row r="3" spans="2:4" ht="12.75">
      <c r="B3" t="s">
        <v>362</v>
      </c>
      <c r="C3" s="6">
        <v>60562</v>
      </c>
      <c r="D3" s="5"/>
    </row>
    <row r="4" spans="2:4" ht="12.75">
      <c r="B4" t="s">
        <v>363</v>
      </c>
      <c r="C4" s="6">
        <v>40356</v>
      </c>
      <c r="D4" s="5">
        <v>66.64</v>
      </c>
    </row>
    <row r="5" spans="2:4" ht="12.75">
      <c r="B5" t="s">
        <v>361</v>
      </c>
      <c r="C5" s="6">
        <f>(C4-C6)</f>
        <v>763</v>
      </c>
      <c r="D5" s="5"/>
    </row>
    <row r="6" spans="2:4" ht="12.75">
      <c r="B6" t="s">
        <v>364</v>
      </c>
      <c r="C6" s="6">
        <v>39593</v>
      </c>
      <c r="D6" s="5"/>
    </row>
    <row r="7" spans="2:4" ht="12.75">
      <c r="B7" t="s">
        <v>365</v>
      </c>
      <c r="C7" s="6">
        <v>5657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84</v>
      </c>
      <c r="C10" s="6">
        <v>11219</v>
      </c>
      <c r="D10" s="5" t="s">
        <v>3</v>
      </c>
    </row>
    <row r="11" spans="2:4" ht="12.75">
      <c r="B11" t="s">
        <v>85</v>
      </c>
      <c r="C11" s="6">
        <v>6144</v>
      </c>
      <c r="D11" s="5" t="s">
        <v>3</v>
      </c>
    </row>
    <row r="12" spans="2:4" ht="12.75">
      <c r="B12" t="s">
        <v>86</v>
      </c>
      <c r="C12" s="6">
        <v>5158</v>
      </c>
      <c r="D12" s="5" t="s">
        <v>49</v>
      </c>
    </row>
    <row r="13" spans="2:4" ht="12.75">
      <c r="B13" t="s">
        <v>87</v>
      </c>
      <c r="C13" s="6">
        <v>5114</v>
      </c>
      <c r="D13" s="5" t="s">
        <v>70</v>
      </c>
    </row>
    <row r="14" spans="2:4" ht="12.75">
      <c r="B14" t="s">
        <v>88</v>
      </c>
      <c r="C14" s="6">
        <v>3447</v>
      </c>
      <c r="D14" s="5" t="s">
        <v>89</v>
      </c>
    </row>
    <row r="15" spans="2:4" ht="12.75">
      <c r="B15" t="s">
        <v>90</v>
      </c>
      <c r="C15" s="6">
        <v>1362</v>
      </c>
      <c r="D15" s="5" t="s">
        <v>8</v>
      </c>
    </row>
    <row r="16" spans="2:4" ht="12.75">
      <c r="B16" t="s">
        <v>91</v>
      </c>
      <c r="C16" s="6">
        <v>1025</v>
      </c>
      <c r="D16" s="5" t="s">
        <v>8</v>
      </c>
    </row>
    <row r="17" spans="2:4" ht="12.75">
      <c r="B17" t="s">
        <v>92</v>
      </c>
      <c r="C17" s="6">
        <v>1015</v>
      </c>
      <c r="D17" s="5" t="s">
        <v>8</v>
      </c>
    </row>
    <row r="18" spans="2:4" ht="12.75">
      <c r="B18" t="s">
        <v>93</v>
      </c>
      <c r="C18" s="6">
        <v>1000</v>
      </c>
      <c r="D18" s="5" t="s">
        <v>8</v>
      </c>
    </row>
    <row r="19" spans="2:4" ht="12.75">
      <c r="B19" t="s">
        <v>94</v>
      </c>
      <c r="C19" s="5">
        <v>917</v>
      </c>
      <c r="D19" s="5" t="s">
        <v>8</v>
      </c>
    </row>
    <row r="20" spans="2:4" ht="12.75">
      <c r="B20" t="s">
        <v>95</v>
      </c>
      <c r="C20" s="5">
        <v>711</v>
      </c>
      <c r="D20" s="5" t="s">
        <v>8</v>
      </c>
    </row>
    <row r="21" spans="2:4" ht="12.75">
      <c r="B21" t="s">
        <v>96</v>
      </c>
      <c r="C21" s="5">
        <v>633</v>
      </c>
      <c r="D21" s="5" t="s">
        <v>49</v>
      </c>
    </row>
    <row r="22" spans="2:4" ht="12.75">
      <c r="B22" t="s">
        <v>97</v>
      </c>
      <c r="C22" s="5">
        <v>516</v>
      </c>
      <c r="D22" s="5" t="s">
        <v>8</v>
      </c>
    </row>
    <row r="23" spans="2:4" ht="12.75">
      <c r="B23" t="s">
        <v>98</v>
      </c>
      <c r="C23" s="5">
        <v>373</v>
      </c>
      <c r="D23" s="5" t="s">
        <v>8</v>
      </c>
    </row>
    <row r="24" spans="2:4" ht="12.75">
      <c r="B24" t="s">
        <v>99</v>
      </c>
      <c r="C24" s="5">
        <v>369</v>
      </c>
      <c r="D24" s="5" t="s">
        <v>8</v>
      </c>
    </row>
    <row r="25" spans="2:4" ht="12.75">
      <c r="B25" t="s">
        <v>100</v>
      </c>
      <c r="C25" s="5">
        <v>271</v>
      </c>
      <c r="D25" s="5" t="s">
        <v>8</v>
      </c>
    </row>
    <row r="26" spans="2:4" ht="12.75">
      <c r="B26" t="s">
        <v>101</v>
      </c>
      <c r="C26" s="5">
        <v>203</v>
      </c>
      <c r="D26" s="5" t="s">
        <v>8</v>
      </c>
    </row>
    <row r="27" spans="2:4" ht="12.75">
      <c r="B27" t="s">
        <v>102</v>
      </c>
      <c r="C27" s="5">
        <v>79</v>
      </c>
      <c r="D27" s="5" t="s">
        <v>8</v>
      </c>
    </row>
    <row r="28" spans="2:4" ht="12.75">
      <c r="B28" t="s">
        <v>103</v>
      </c>
      <c r="C28" s="5">
        <v>22</v>
      </c>
      <c r="D28" s="5" t="s">
        <v>8</v>
      </c>
    </row>
    <row r="29" spans="2:4" ht="12.75">
      <c r="B29" t="s">
        <v>104</v>
      </c>
      <c r="C29" s="5">
        <v>15</v>
      </c>
      <c r="D29" s="5" t="s">
        <v>8</v>
      </c>
    </row>
    <row r="30" spans="3:4" ht="12.75">
      <c r="C30" s="5"/>
      <c r="D30" s="5"/>
    </row>
    <row r="31" spans="2:4" ht="12.75">
      <c r="B31" t="s">
        <v>105</v>
      </c>
      <c r="C31" s="6">
        <f>SUM(C10:C29)</f>
        <v>39593</v>
      </c>
      <c r="D31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9"/>
  <sheetViews>
    <sheetView workbookViewId="0" topLeftCell="A1">
      <selection activeCell="A1" sqref="A1"/>
    </sheetView>
  </sheetViews>
  <sheetFormatPr defaultColWidth="9.140625" defaultRowHeight="12.75"/>
  <cols>
    <col min="2" max="2" width="36.8515625" style="0" customWidth="1"/>
    <col min="3" max="4" width="18.28125" style="0" customWidth="1"/>
  </cols>
  <sheetData>
    <row r="2" spans="2:4" ht="12.75">
      <c r="B2" s="1" t="s">
        <v>106</v>
      </c>
      <c r="C2" s="5" t="s">
        <v>366</v>
      </c>
      <c r="D2" s="5" t="s">
        <v>369</v>
      </c>
    </row>
    <row r="3" spans="2:4" ht="12.75">
      <c r="B3" t="s">
        <v>362</v>
      </c>
      <c r="C3" s="6">
        <v>62541</v>
      </c>
      <c r="D3" s="5"/>
    </row>
    <row r="4" spans="2:4" ht="12.75">
      <c r="B4" t="s">
        <v>363</v>
      </c>
      <c r="C4" s="6">
        <v>42066</v>
      </c>
      <c r="D4" s="5">
        <v>67.26</v>
      </c>
    </row>
    <row r="5" spans="2:4" ht="12.75">
      <c r="B5" t="s">
        <v>361</v>
      </c>
      <c r="C5" s="6">
        <f>(C4-C6)</f>
        <v>941</v>
      </c>
      <c r="D5" s="5"/>
    </row>
    <row r="6" spans="2:4" ht="12.75">
      <c r="B6" t="s">
        <v>364</v>
      </c>
      <c r="C6" s="6">
        <v>41125</v>
      </c>
      <c r="D6" s="5"/>
    </row>
    <row r="7" spans="2:4" ht="12.75">
      <c r="B7" t="s">
        <v>365</v>
      </c>
      <c r="C7" s="6">
        <v>5876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107</v>
      </c>
      <c r="C10" s="6">
        <v>7476</v>
      </c>
      <c r="D10" s="5" t="s">
        <v>3</v>
      </c>
    </row>
    <row r="11" spans="2:4" ht="12.75">
      <c r="B11" t="s">
        <v>108</v>
      </c>
      <c r="C11" s="6">
        <v>6196</v>
      </c>
      <c r="D11" s="5" t="s">
        <v>3</v>
      </c>
    </row>
    <row r="12" spans="2:4" ht="12.75">
      <c r="B12" t="s">
        <v>109</v>
      </c>
      <c r="C12" s="6">
        <v>5610</v>
      </c>
      <c r="D12" s="5" t="s">
        <v>45</v>
      </c>
    </row>
    <row r="13" spans="2:4" ht="12.75">
      <c r="B13" t="s">
        <v>110</v>
      </c>
      <c r="C13" s="6">
        <v>3751</v>
      </c>
      <c r="D13" s="5" t="s">
        <v>111</v>
      </c>
    </row>
    <row r="14" spans="2:4" ht="12.75">
      <c r="B14" t="s">
        <v>112</v>
      </c>
      <c r="C14" s="6">
        <v>3165</v>
      </c>
      <c r="D14" s="5" t="s">
        <v>8</v>
      </c>
    </row>
    <row r="15" spans="2:4" ht="12.75">
      <c r="B15" t="s">
        <v>113</v>
      </c>
      <c r="C15" s="6">
        <v>2976</v>
      </c>
      <c r="D15" s="5" t="s">
        <v>111</v>
      </c>
    </row>
    <row r="16" spans="2:4" ht="12.75">
      <c r="B16" t="s">
        <v>114</v>
      </c>
      <c r="C16" s="6">
        <v>2465</v>
      </c>
      <c r="D16" s="5" t="s">
        <v>8</v>
      </c>
    </row>
    <row r="17" spans="2:4" ht="12.75">
      <c r="B17" t="s">
        <v>115</v>
      </c>
      <c r="C17" s="6">
        <v>2415</v>
      </c>
      <c r="D17" s="5" t="s">
        <v>111</v>
      </c>
    </row>
    <row r="18" spans="2:4" ht="12.75">
      <c r="B18" t="s">
        <v>116</v>
      </c>
      <c r="C18" s="6">
        <v>2064</v>
      </c>
      <c r="D18" s="5" t="s">
        <v>8</v>
      </c>
    </row>
    <row r="19" spans="2:4" ht="12.75">
      <c r="B19" t="s">
        <v>117</v>
      </c>
      <c r="C19" s="6">
        <v>1288</v>
      </c>
      <c r="D19" s="5" t="s">
        <v>8</v>
      </c>
    </row>
    <row r="20" spans="2:4" ht="12.75">
      <c r="B20" t="s">
        <v>118</v>
      </c>
      <c r="C20" s="6">
        <v>1267</v>
      </c>
      <c r="D20" s="5" t="s">
        <v>8</v>
      </c>
    </row>
    <row r="21" spans="2:4" ht="12.75">
      <c r="B21" t="s">
        <v>119</v>
      </c>
      <c r="C21" s="5">
        <v>911</v>
      </c>
      <c r="D21" s="5" t="s">
        <v>8</v>
      </c>
    </row>
    <row r="22" spans="2:4" ht="12.75">
      <c r="B22" t="s">
        <v>120</v>
      </c>
      <c r="C22" s="5">
        <v>748</v>
      </c>
      <c r="D22" s="5" t="s">
        <v>8</v>
      </c>
    </row>
    <row r="23" spans="2:4" ht="12.75">
      <c r="B23" t="s">
        <v>121</v>
      </c>
      <c r="C23" s="5">
        <v>257</v>
      </c>
      <c r="D23" s="5" t="s">
        <v>8</v>
      </c>
    </row>
    <row r="24" spans="2:4" ht="12.75">
      <c r="B24" t="s">
        <v>122</v>
      </c>
      <c r="C24" s="5">
        <v>255</v>
      </c>
      <c r="D24" s="5" t="s">
        <v>8</v>
      </c>
    </row>
    <row r="25" spans="2:4" ht="12.75">
      <c r="B25" t="s">
        <v>123</v>
      </c>
      <c r="C25" s="5">
        <v>155</v>
      </c>
      <c r="D25" s="5" t="s">
        <v>8</v>
      </c>
    </row>
    <row r="26" spans="2:4" ht="12.75">
      <c r="B26" t="s">
        <v>124</v>
      </c>
      <c r="C26" s="5">
        <v>76</v>
      </c>
      <c r="D26" s="5" t="s">
        <v>8</v>
      </c>
    </row>
    <row r="27" spans="2:4" ht="12.75">
      <c r="B27" t="s">
        <v>125</v>
      </c>
      <c r="C27" s="5">
        <v>50</v>
      </c>
      <c r="D27" s="5" t="s">
        <v>8</v>
      </c>
    </row>
    <row r="28" spans="3:4" ht="12.75">
      <c r="C28" s="5"/>
      <c r="D28" s="5"/>
    </row>
    <row r="29" spans="2:4" ht="12.75">
      <c r="B29" t="s">
        <v>105</v>
      </c>
      <c r="C29" s="6">
        <f>SUM(C10:C27)</f>
        <v>41125</v>
      </c>
      <c r="D29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0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126</v>
      </c>
      <c r="C2" s="5" t="s">
        <v>366</v>
      </c>
      <c r="D2" s="5" t="s">
        <v>369</v>
      </c>
    </row>
    <row r="3" spans="2:4" ht="12.75">
      <c r="B3" t="s">
        <v>362</v>
      </c>
      <c r="C3" s="6">
        <v>61209</v>
      </c>
      <c r="D3" s="5"/>
    </row>
    <row r="4" spans="2:4" ht="12.75">
      <c r="B4" t="s">
        <v>363</v>
      </c>
      <c r="C4" s="6">
        <v>41266</v>
      </c>
      <c r="D4" s="5">
        <v>67.42</v>
      </c>
    </row>
    <row r="5" spans="2:4" ht="12.75">
      <c r="B5" t="s">
        <v>361</v>
      </c>
      <c r="C5" s="6">
        <f>(C4-C6)</f>
        <v>542</v>
      </c>
      <c r="D5" s="5"/>
    </row>
    <row r="6" spans="2:4" ht="12.75">
      <c r="B6" t="s">
        <v>364</v>
      </c>
      <c r="C6" s="6">
        <v>40724</v>
      </c>
      <c r="D6" s="5"/>
    </row>
    <row r="7" spans="2:4" ht="12.75">
      <c r="B7" t="s">
        <v>365</v>
      </c>
      <c r="C7" s="6">
        <v>5819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127</v>
      </c>
      <c r="C10" s="6">
        <v>4956</v>
      </c>
      <c r="D10" s="5" t="s">
        <v>43</v>
      </c>
    </row>
    <row r="11" spans="2:4" ht="12.75">
      <c r="B11" t="s">
        <v>128</v>
      </c>
      <c r="C11" s="6">
        <v>4938</v>
      </c>
      <c r="D11" s="5" t="s">
        <v>129</v>
      </c>
    </row>
    <row r="12" spans="2:4" ht="12.75">
      <c r="B12" t="s">
        <v>130</v>
      </c>
      <c r="C12" s="6">
        <v>4086</v>
      </c>
      <c r="D12" s="5" t="s">
        <v>8</v>
      </c>
    </row>
    <row r="13" spans="2:4" ht="12.75">
      <c r="B13" t="s">
        <v>131</v>
      </c>
      <c r="C13" s="6">
        <v>3912</v>
      </c>
      <c r="D13" s="5" t="s">
        <v>45</v>
      </c>
    </row>
    <row r="14" spans="2:4" ht="12.75">
      <c r="B14" t="s">
        <v>132</v>
      </c>
      <c r="C14" s="6">
        <v>3882</v>
      </c>
      <c r="D14" s="5" t="s">
        <v>45</v>
      </c>
    </row>
    <row r="15" spans="2:4" ht="12.75">
      <c r="B15" t="s">
        <v>133</v>
      </c>
      <c r="C15" s="6">
        <v>2875</v>
      </c>
      <c r="D15" s="5" t="s">
        <v>6</v>
      </c>
    </row>
    <row r="16" spans="2:4" ht="12.75">
      <c r="B16" t="s">
        <v>134</v>
      </c>
      <c r="C16" s="6">
        <v>2872</v>
      </c>
      <c r="D16" s="5" t="s">
        <v>6</v>
      </c>
    </row>
    <row r="17" spans="2:4" ht="12.75">
      <c r="B17" t="s">
        <v>135</v>
      </c>
      <c r="C17" s="6">
        <v>2605</v>
      </c>
      <c r="D17" s="5" t="s">
        <v>8</v>
      </c>
    </row>
    <row r="18" spans="2:4" ht="12.75">
      <c r="B18" t="s">
        <v>136</v>
      </c>
      <c r="C18" s="6">
        <v>2449</v>
      </c>
      <c r="D18" s="5" t="s">
        <v>8</v>
      </c>
    </row>
    <row r="19" spans="2:4" ht="12.75">
      <c r="B19" t="s">
        <v>137</v>
      </c>
      <c r="C19" s="6">
        <v>2112</v>
      </c>
      <c r="D19" s="5" t="s">
        <v>8</v>
      </c>
    </row>
    <row r="20" spans="2:4" ht="12.75">
      <c r="B20" t="s">
        <v>138</v>
      </c>
      <c r="C20" s="6">
        <v>1745</v>
      </c>
      <c r="D20" s="5" t="s">
        <v>8</v>
      </c>
    </row>
    <row r="21" spans="2:4" ht="12.75">
      <c r="B21" t="s">
        <v>139</v>
      </c>
      <c r="C21" s="6">
        <v>1720</v>
      </c>
      <c r="D21" s="5" t="s">
        <v>8</v>
      </c>
    </row>
    <row r="22" spans="2:4" ht="12.75">
      <c r="B22" t="s">
        <v>140</v>
      </c>
      <c r="C22" s="6">
        <v>1496</v>
      </c>
      <c r="D22" s="5" t="s">
        <v>8</v>
      </c>
    </row>
    <row r="23" spans="2:4" ht="12.75">
      <c r="B23" t="s">
        <v>141</v>
      </c>
      <c r="C23" s="5">
        <v>437</v>
      </c>
      <c r="D23" s="5" t="s">
        <v>8</v>
      </c>
    </row>
    <row r="24" spans="2:4" ht="12.75">
      <c r="B24" t="s">
        <v>142</v>
      </c>
      <c r="C24" s="5">
        <v>231</v>
      </c>
      <c r="D24" s="5" t="s">
        <v>8</v>
      </c>
    </row>
    <row r="25" spans="2:4" ht="12.75">
      <c r="B25" t="s">
        <v>143</v>
      </c>
      <c r="C25" s="5">
        <v>176</v>
      </c>
      <c r="D25" s="5" t="s">
        <v>8</v>
      </c>
    </row>
    <row r="26" spans="2:4" ht="12.75">
      <c r="B26" t="s">
        <v>144</v>
      </c>
      <c r="C26" s="5">
        <v>97</v>
      </c>
      <c r="D26" s="5" t="s">
        <v>8</v>
      </c>
    </row>
    <row r="27" spans="2:4" ht="12.75">
      <c r="B27" t="s">
        <v>145</v>
      </c>
      <c r="C27" s="5">
        <v>73</v>
      </c>
      <c r="D27" s="5" t="s">
        <v>8</v>
      </c>
    </row>
    <row r="28" spans="2:4" ht="12.75">
      <c r="B28" t="s">
        <v>146</v>
      </c>
      <c r="C28" s="5">
        <v>62</v>
      </c>
      <c r="D28" s="5" t="s">
        <v>8</v>
      </c>
    </row>
    <row r="29" spans="3:4" ht="12.75">
      <c r="C29" s="5"/>
      <c r="D29" s="5"/>
    </row>
    <row r="30" spans="2:4" ht="12.75">
      <c r="B30" t="s">
        <v>105</v>
      </c>
      <c r="C30" s="6">
        <f>SUM(C10:C28)</f>
        <v>40724</v>
      </c>
      <c r="D30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D26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148</v>
      </c>
      <c r="C2" s="5" t="s">
        <v>366</v>
      </c>
      <c r="D2" s="5" t="s">
        <v>369</v>
      </c>
    </row>
    <row r="3" spans="2:4" ht="12.75">
      <c r="B3" t="s">
        <v>362</v>
      </c>
      <c r="C3" s="6">
        <v>60669</v>
      </c>
      <c r="D3" s="5"/>
    </row>
    <row r="4" spans="2:4" ht="12.75">
      <c r="B4" t="s">
        <v>363</v>
      </c>
      <c r="C4" s="6">
        <v>42754</v>
      </c>
      <c r="D4" s="5">
        <v>70.47</v>
      </c>
    </row>
    <row r="5" spans="2:4" ht="12.75">
      <c r="B5" t="s">
        <v>361</v>
      </c>
      <c r="C5" s="6">
        <f>(C4-C6)</f>
        <v>960</v>
      </c>
      <c r="D5" s="5"/>
    </row>
    <row r="6" spans="2:4" ht="12.75">
      <c r="B6" t="s">
        <v>364</v>
      </c>
      <c r="C6" s="6">
        <v>41794</v>
      </c>
      <c r="D6" s="5"/>
    </row>
    <row r="7" spans="2:4" ht="12.75">
      <c r="B7" t="s">
        <v>365</v>
      </c>
      <c r="C7" s="6">
        <v>5972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149</v>
      </c>
      <c r="C10" s="6">
        <v>9078</v>
      </c>
      <c r="D10" s="5" t="s">
        <v>3</v>
      </c>
    </row>
    <row r="11" spans="2:4" ht="12.75">
      <c r="B11" t="s">
        <v>150</v>
      </c>
      <c r="C11" s="6">
        <v>6140</v>
      </c>
      <c r="D11" s="5" t="s">
        <v>3</v>
      </c>
    </row>
    <row r="12" spans="2:4" ht="12.75">
      <c r="B12" t="s">
        <v>151</v>
      </c>
      <c r="C12" s="6">
        <v>4711</v>
      </c>
      <c r="D12" s="5" t="s">
        <v>73</v>
      </c>
    </row>
    <row r="13" spans="2:4" ht="12.75">
      <c r="B13" t="s">
        <v>152</v>
      </c>
      <c r="C13" s="6">
        <v>4380</v>
      </c>
      <c r="D13" s="5" t="s">
        <v>45</v>
      </c>
    </row>
    <row r="14" spans="2:4" ht="12.75">
      <c r="B14" t="s">
        <v>153</v>
      </c>
      <c r="C14" s="6">
        <v>4330</v>
      </c>
      <c r="D14" s="5" t="s">
        <v>45</v>
      </c>
    </row>
    <row r="15" spans="2:4" ht="12.75">
      <c r="B15" t="s">
        <v>154</v>
      </c>
      <c r="C15" s="6">
        <v>3946</v>
      </c>
      <c r="D15" s="5" t="s">
        <v>43</v>
      </c>
    </row>
    <row r="16" spans="2:4" ht="12.75">
      <c r="B16" t="s">
        <v>155</v>
      </c>
      <c r="C16" s="6">
        <v>2585</v>
      </c>
      <c r="D16" s="5" t="s">
        <v>8</v>
      </c>
    </row>
    <row r="17" spans="2:4" ht="12.75">
      <c r="B17" t="s">
        <v>156</v>
      </c>
      <c r="C17" s="6">
        <v>2180</v>
      </c>
      <c r="D17" s="5" t="s">
        <v>8</v>
      </c>
    </row>
    <row r="18" spans="2:4" ht="12.75">
      <c r="B18" t="s">
        <v>157</v>
      </c>
      <c r="C18" s="6">
        <v>1640</v>
      </c>
      <c r="D18" s="5" t="s">
        <v>8</v>
      </c>
    </row>
    <row r="19" spans="2:4" ht="12.75">
      <c r="B19" t="s">
        <v>158</v>
      </c>
      <c r="C19" s="6">
        <v>1345</v>
      </c>
      <c r="D19" s="5" t="s">
        <v>8</v>
      </c>
    </row>
    <row r="20" spans="2:4" ht="12.75">
      <c r="B20" t="s">
        <v>159</v>
      </c>
      <c r="C20" s="5">
        <v>666</v>
      </c>
      <c r="D20" s="5" t="s">
        <v>8</v>
      </c>
    </row>
    <row r="21" spans="2:4" ht="12.75">
      <c r="B21" t="s">
        <v>160</v>
      </c>
      <c r="C21" s="5">
        <v>607</v>
      </c>
      <c r="D21" s="5" t="s">
        <v>8</v>
      </c>
    </row>
    <row r="22" spans="2:4" ht="12.75">
      <c r="B22" t="s">
        <v>161</v>
      </c>
      <c r="C22" s="5">
        <v>129</v>
      </c>
      <c r="D22" s="5" t="s">
        <v>8</v>
      </c>
    </row>
    <row r="23" spans="2:4" ht="12.75">
      <c r="B23" t="s">
        <v>162</v>
      </c>
      <c r="C23" s="5">
        <v>29</v>
      </c>
      <c r="D23" s="5" t="s">
        <v>8</v>
      </c>
    </row>
    <row r="24" spans="2:4" ht="12.75">
      <c r="B24" t="s">
        <v>163</v>
      </c>
      <c r="C24" s="5">
        <v>28</v>
      </c>
      <c r="D24" s="5" t="s">
        <v>8</v>
      </c>
    </row>
    <row r="25" spans="3:4" ht="12.75">
      <c r="C25" s="5"/>
      <c r="D25" s="5"/>
    </row>
    <row r="26" spans="2:4" ht="12.75">
      <c r="B26" t="s">
        <v>105</v>
      </c>
      <c r="C26" s="6">
        <f>SUM(C10:C24)</f>
        <v>41794</v>
      </c>
      <c r="D2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30"/>
  <sheetViews>
    <sheetView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4" width="18.28125" style="0" customWidth="1"/>
  </cols>
  <sheetData>
    <row r="2" spans="2:4" ht="12.75">
      <c r="B2" s="1" t="s">
        <v>164</v>
      </c>
      <c r="C2" s="5" t="s">
        <v>366</v>
      </c>
      <c r="D2" s="5" t="s">
        <v>369</v>
      </c>
    </row>
    <row r="3" spans="2:4" ht="12.75">
      <c r="B3" t="s">
        <v>362</v>
      </c>
      <c r="C3" s="6">
        <v>62942</v>
      </c>
      <c r="D3" s="5"/>
    </row>
    <row r="4" spans="2:4" ht="12.75">
      <c r="B4" t="s">
        <v>363</v>
      </c>
      <c r="C4" s="6">
        <v>37874</v>
      </c>
      <c r="D4" s="5">
        <v>60.17</v>
      </c>
    </row>
    <row r="5" spans="2:4" ht="12.75">
      <c r="B5" t="s">
        <v>361</v>
      </c>
      <c r="C5" s="6">
        <f>(C4-C6)</f>
        <v>561</v>
      </c>
      <c r="D5" s="5"/>
    </row>
    <row r="6" spans="2:4" ht="12.75">
      <c r="B6" t="s">
        <v>364</v>
      </c>
      <c r="C6" s="6">
        <v>37313</v>
      </c>
      <c r="D6" s="5"/>
    </row>
    <row r="7" spans="2:4" ht="12.75">
      <c r="B7" t="s">
        <v>365</v>
      </c>
      <c r="C7" s="6">
        <v>5331</v>
      </c>
      <c r="D7" s="5"/>
    </row>
    <row r="9" spans="2:4" ht="25.5">
      <c r="B9" s="3" t="s">
        <v>0</v>
      </c>
      <c r="C9" s="4" t="s">
        <v>63</v>
      </c>
      <c r="D9" s="4" t="s">
        <v>1</v>
      </c>
    </row>
    <row r="10" spans="2:4" ht="12.75">
      <c r="B10" t="s">
        <v>165</v>
      </c>
      <c r="C10" s="6">
        <v>8188</v>
      </c>
      <c r="D10" s="5" t="s">
        <v>3</v>
      </c>
    </row>
    <row r="11" spans="2:4" ht="12.75">
      <c r="B11" t="s">
        <v>166</v>
      </c>
      <c r="C11" s="6">
        <v>4719</v>
      </c>
      <c r="D11" s="5" t="s">
        <v>43</v>
      </c>
    </row>
    <row r="12" spans="2:4" ht="12.75">
      <c r="B12" t="s">
        <v>167</v>
      </c>
      <c r="C12" s="6">
        <v>4653</v>
      </c>
      <c r="D12" s="5" t="s">
        <v>43</v>
      </c>
    </row>
    <row r="13" spans="2:4" ht="12.75">
      <c r="B13" t="s">
        <v>168</v>
      </c>
      <c r="C13" s="6">
        <v>3669</v>
      </c>
      <c r="D13" s="5" t="s">
        <v>73</v>
      </c>
    </row>
    <row r="14" spans="2:4" ht="12.75">
      <c r="B14" t="s">
        <v>169</v>
      </c>
      <c r="C14" s="6">
        <v>2775</v>
      </c>
      <c r="D14" s="5" t="s">
        <v>49</v>
      </c>
    </row>
    <row r="15" spans="2:4" ht="12.75">
      <c r="B15" t="s">
        <v>170</v>
      </c>
      <c r="C15" s="6">
        <v>2048</v>
      </c>
      <c r="D15" s="5" t="s">
        <v>8</v>
      </c>
    </row>
    <row r="16" spans="2:4" ht="12.75">
      <c r="B16" t="s">
        <v>171</v>
      </c>
      <c r="C16" s="6">
        <v>1808</v>
      </c>
      <c r="D16" s="5" t="s">
        <v>49</v>
      </c>
    </row>
    <row r="17" spans="2:4" ht="12.75">
      <c r="B17" t="s">
        <v>172</v>
      </c>
      <c r="C17" s="6">
        <v>1699</v>
      </c>
      <c r="D17" s="5" t="s">
        <v>8</v>
      </c>
    </row>
    <row r="18" spans="2:4" ht="12.75">
      <c r="B18" t="s">
        <v>173</v>
      </c>
      <c r="C18" s="6">
        <v>1558</v>
      </c>
      <c r="D18" s="5" t="s">
        <v>8</v>
      </c>
    </row>
    <row r="19" spans="2:4" ht="12.75">
      <c r="B19" t="s">
        <v>174</v>
      </c>
      <c r="C19" s="6">
        <v>1382</v>
      </c>
      <c r="D19" s="5" t="s">
        <v>8</v>
      </c>
    </row>
    <row r="20" spans="2:4" ht="12.75">
      <c r="B20" t="s">
        <v>175</v>
      </c>
      <c r="C20" s="6">
        <v>1376</v>
      </c>
      <c r="D20" s="5" t="s">
        <v>8</v>
      </c>
    </row>
    <row r="21" spans="2:4" ht="12.75">
      <c r="B21" t="s">
        <v>176</v>
      </c>
      <c r="C21" s="6">
        <v>1327</v>
      </c>
      <c r="D21" s="5" t="s">
        <v>8</v>
      </c>
    </row>
    <row r="22" spans="2:4" ht="12.75">
      <c r="B22" t="s">
        <v>177</v>
      </c>
      <c r="C22" s="6">
        <v>1013</v>
      </c>
      <c r="D22" s="5" t="s">
        <v>8</v>
      </c>
    </row>
    <row r="23" spans="2:4" ht="12.75">
      <c r="B23" t="s">
        <v>178</v>
      </c>
      <c r="C23" s="5">
        <v>337</v>
      </c>
      <c r="D23" s="5" t="s">
        <v>8</v>
      </c>
    </row>
    <row r="24" spans="2:4" ht="12.75">
      <c r="B24" t="s">
        <v>179</v>
      </c>
      <c r="C24" s="5">
        <v>265</v>
      </c>
      <c r="D24" s="5" t="s">
        <v>8</v>
      </c>
    </row>
    <row r="25" spans="2:4" ht="12.75">
      <c r="B25" t="s">
        <v>180</v>
      </c>
      <c r="C25" s="5">
        <v>212</v>
      </c>
      <c r="D25" s="5" t="s">
        <v>8</v>
      </c>
    </row>
    <row r="26" spans="2:4" ht="12.75">
      <c r="B26" t="s">
        <v>181</v>
      </c>
      <c r="C26" s="5">
        <v>173</v>
      </c>
      <c r="D26" s="5" t="s">
        <v>8</v>
      </c>
    </row>
    <row r="27" spans="2:4" ht="12.75">
      <c r="B27" t="s">
        <v>182</v>
      </c>
      <c r="C27" s="5">
        <v>72</v>
      </c>
      <c r="D27" s="5" t="s">
        <v>8</v>
      </c>
    </row>
    <row r="28" spans="2:4" ht="12.75">
      <c r="B28" t="s">
        <v>183</v>
      </c>
      <c r="C28" s="5">
        <v>39</v>
      </c>
      <c r="D28" s="5" t="s">
        <v>8</v>
      </c>
    </row>
    <row r="29" spans="3:4" ht="12.75">
      <c r="C29" s="5"/>
      <c r="D29" s="5"/>
    </row>
    <row r="30" spans="2:4" ht="12.75">
      <c r="B30" t="s">
        <v>105</v>
      </c>
      <c r="C30" s="6">
        <f>SUM(C10:C28)</f>
        <v>37313</v>
      </c>
      <c r="D30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Melaugh</dc:creator>
  <cp:keywords/>
  <dc:description/>
  <cp:lastModifiedBy>Martin Melaugh</cp:lastModifiedBy>
  <dcterms:created xsi:type="dcterms:W3CDTF">2003-10-29T11:15:30Z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